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PRESTACIÓN DE SERVICIOS SOCIALES/HOJA DE VIDA DE INDICADORES/"/>
    </mc:Choice>
  </mc:AlternateContent>
  <xr:revisionPtr revIDLastSave="242" documentId="13_ncr:1_{43FFFBEF-29D6-440C-804A-26CCB1E289A2}" xr6:coauthVersionLast="47" xr6:coauthVersionMax="47" xr10:uidLastSave="{88F6E5B7-34F9-4C20-8406-269F701E9BDD}"/>
  <bookViews>
    <workbookView xWindow="-108" yWindow="-108" windowWidth="23256" windowHeight="12456" tabRatio="881" xr2:uid="{00000000-000D-0000-FFFF-FFFF00000000}"/>
  </bookViews>
  <sheets>
    <sheet name="IN-GES-PSS-001" sheetId="18" r:id="rId1"/>
    <sheet name="IN-GES-PSS-002" sheetId="19" r:id="rId2"/>
    <sheet name="IN-GES-PSS-003" sheetId="20" r:id="rId3"/>
    <sheet name="IN-GES-PSS-004" sheetId="21" r:id="rId4"/>
    <sheet name="IN-GES-PSS-005" sheetId="22" r:id="rId5"/>
    <sheet name="IN-GES-PSS-006" sheetId="23" r:id="rId6"/>
    <sheet name="IN-GES-PSS-007" sheetId="24" r:id="rId7"/>
    <sheet name="IN-GES-PSS-008" sheetId="25" r:id="rId8"/>
    <sheet name="IN-GES-PSS-009" sheetId="26" r:id="rId9"/>
    <sheet name="IN-GES-PSS-010" sheetId="27" r:id="rId10"/>
    <sheet name="lista" sheetId="5" state="hidden" r:id="rId11"/>
  </sheets>
  <definedNames>
    <definedName name="_xlnm.Print_Area" localSheetId="0">'IN-GES-PSS-001'!$A$1:$V$61</definedName>
    <definedName name="_xlnm.Print_Area" localSheetId="1">'IN-GES-PSS-002'!$A$1:$V$61</definedName>
    <definedName name="_xlnm.Print_Area" localSheetId="2">'IN-GES-PSS-003'!$A$1:$V$64</definedName>
    <definedName name="_xlnm.Print_Area" localSheetId="3">'IN-GES-PSS-004'!$A$1:$V$61</definedName>
    <definedName name="_xlnm.Print_Area" localSheetId="4">'IN-GES-PSS-005'!$A$1:$V$64</definedName>
    <definedName name="_xlnm.Print_Area" localSheetId="5">'IN-GES-PSS-006'!$A$1:$V$61</definedName>
    <definedName name="_xlnm.Print_Area" localSheetId="6">'IN-GES-PSS-007'!$A$1:$V$61</definedName>
    <definedName name="_xlnm.Print_Area" localSheetId="7">'IN-GES-PSS-008'!$A$1:$V$61</definedName>
    <definedName name="_xlnm.Print_Area" localSheetId="8">'IN-GES-PSS-009'!$A$1:$V$64</definedName>
    <definedName name="_xlnm.Print_Area" localSheetId="9">'IN-GES-PSS-010'!$A$1:$V$61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27" l="1"/>
  <c r="W47" i="27"/>
  <c r="W48" i="26"/>
  <c r="W51" i="26"/>
  <c r="W49" i="25"/>
  <c r="W47" i="25"/>
  <c r="W49" i="24"/>
  <c r="W47" i="24"/>
  <c r="W49" i="23"/>
  <c r="W47" i="23"/>
  <c r="W51" i="22"/>
  <c r="W48" i="22"/>
  <c r="W48" i="21"/>
  <c r="W45" i="21"/>
  <c r="W51" i="20"/>
  <c r="W48" i="20"/>
  <c r="W49" i="19"/>
  <c r="W47" i="19"/>
  <c r="W49" i="18"/>
  <c r="W47" i="18"/>
  <c r="B34" i="27"/>
  <c r="B33" i="27"/>
  <c r="B36" i="26"/>
  <c r="B35" i="26"/>
  <c r="B34" i="26"/>
  <c r="B33" i="26"/>
  <c r="B34" i="25"/>
  <c r="A34" i="25"/>
  <c r="B33" i="25"/>
  <c r="A33" i="25"/>
  <c r="B34" i="24"/>
  <c r="B33" i="24"/>
  <c r="B34" i="23"/>
  <c r="B33" i="23"/>
  <c r="B44" i="22"/>
  <c r="B43" i="22"/>
  <c r="B42" i="22"/>
  <c r="B41" i="22"/>
  <c r="B40" i="22"/>
  <c r="B39" i="22"/>
  <c r="B38" i="22"/>
  <c r="B37" i="22"/>
  <c r="B36" i="22"/>
  <c r="B35" i="22"/>
  <c r="B34" i="22"/>
  <c r="B33" i="22"/>
  <c r="B36" i="21"/>
  <c r="B35" i="21"/>
  <c r="B34" i="21"/>
  <c r="B33" i="21"/>
  <c r="B36" i="20"/>
  <c r="B35" i="20"/>
  <c r="B34" i="20"/>
  <c r="B33" i="20"/>
  <c r="B34" i="19"/>
  <c r="B33" i="19"/>
  <c r="B34" i="18"/>
  <c r="B33" i="18"/>
</calcChain>
</file>

<file path=xl/sharedStrings.xml><?xml version="1.0" encoding="utf-8"?>
<sst xmlns="http://schemas.openxmlformats.org/spreadsheetml/2006/main" count="1495" uniqueCount="370">
  <si>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</si>
  <si>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</si>
  <si>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</si>
  <si>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</si>
  <si>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</si>
  <si>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</si>
  <si>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</si>
  <si>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</si>
  <si>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</si>
  <si>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</si>
  <si>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</si>
  <si>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</si>
  <si>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</si>
  <si>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Misional</t>
  </si>
  <si>
    <t xml:space="preserve">Prestación de los Servicios Sociales en el Marco del Modelo Pedagógico Institucional </t>
  </si>
  <si>
    <t>PSS</t>
  </si>
  <si>
    <t>DEFINICIÓN DEL INDICADOR</t>
  </si>
  <si>
    <t>NOMBRE DEL INDICADOR</t>
  </si>
  <si>
    <t>TIPO</t>
  </si>
  <si>
    <t>VALIDACIÓN FORMULACIÓN DEL INDICADOR POR LA OAP</t>
  </si>
  <si>
    <t>CÓDIGO DE INDICADOR</t>
  </si>
  <si>
    <t>Medir el Número de Jóvenes vinculados a los laboratorios pedagógicos y productivos.</t>
  </si>
  <si>
    <t>Indicador de Gestión</t>
  </si>
  <si>
    <t>Validado</t>
  </si>
  <si>
    <t>IN-GES-PSS-001</t>
  </si>
  <si>
    <t>01</t>
  </si>
  <si>
    <t>PERSPECTIVA</t>
  </si>
  <si>
    <t xml:space="preserve">OBJETIVO ESTRATÉGICO </t>
  </si>
  <si>
    <t>INICIATIVA ESTRATÉGICA</t>
  </si>
  <si>
    <t>ACCIÓN ASOCIADA AL PLAN DE ACCIÓN</t>
  </si>
  <si>
    <t>CÓDIGO ASIGNADO AL PROYECTO DE INVERSIÓN</t>
  </si>
  <si>
    <t>NOMBRE DEL PROYECTO</t>
  </si>
  <si>
    <t>N/A</t>
  </si>
  <si>
    <t xml:space="preserve">N/A </t>
  </si>
  <si>
    <t>OBJETIVO DEL INDICADOR</t>
  </si>
  <si>
    <t>TIPOLOGÍA DE INDICADOR</t>
  </si>
  <si>
    <t>LÍNEA BASE</t>
  </si>
  <si>
    <t>META OBJETIVO</t>
  </si>
  <si>
    <t>META</t>
  </si>
  <si>
    <t xml:space="preserve">PLAZO  DE CUMPLIMIENTO </t>
  </si>
  <si>
    <t>VIGENCIA DE CUMPLIMENTO</t>
  </si>
  <si>
    <t xml:space="preserve">Medir el número de jóvenes vinculados efectivamente a los laboratorios pedagógicos y productivos, con el fin de desarrollar acciones orientadas a su  inclusión productiva. </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</si>
  <si>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</si>
  <si>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</si>
  <si>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</si>
  <si>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</si>
  <si>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</si>
  <si>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</si>
  <si>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</si>
  <si>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</si>
  <si>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</si>
  <si>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</si>
  <si>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</si>
  <si>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</si>
  <si>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</si>
  <si>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Semestral</t>
  </si>
  <si>
    <t>Simple</t>
  </si>
  <si>
    <t>Ascendente</t>
  </si>
  <si>
    <t>Constante</t>
  </si>
  <si>
    <t xml:space="preserve">RANGO DE MEDICIÓN </t>
  </si>
  <si>
    <t>ACTORES INTERESADOS EN EL RESULTADO</t>
  </si>
  <si>
    <t>NIVEL MÁXIMO</t>
  </si>
  <si>
    <t>NIVEL ACEPTABLE</t>
  </si>
  <si>
    <t>NIVEL MINÍMO</t>
  </si>
  <si>
    <t>≤99% al 89%</t>
  </si>
  <si>
    <t>≤88%</t>
  </si>
  <si>
    <t>Gerencia de Insercion Socieconómica</t>
  </si>
  <si>
    <t>FUENTE DE INFORMACIÓN</t>
  </si>
  <si>
    <t>FÓRMULA DE CÁLCULO DEL INDICADOR</t>
  </si>
  <si>
    <t xml:space="preserve">Soporte pantallazo en PDF de solicitud del reporte mediante aplicativo ARANDA, en caso de no funcionar el aplicativo se realizará la solicitud mediante correo electrónico al equipo soporte SIMI. 
Reporte en PDF (SIMI) del Número de Jóvenes con asistencia y acuerdo de corresponsabilidad firmado teniendo en cuenta los cupos disponibles para jóvenes en los Laboratorios. 				</t>
  </si>
  <si>
    <t>(Medición semestral del número de jóvenes atendidos en laboratorio / Cupos disponibles para jóvenes en los laboratorios)*100</t>
  </si>
  <si>
    <t>COMPORTAMIENTO INDICADOR</t>
  </si>
  <si>
    <t>Meses:</t>
  </si>
  <si>
    <t>JUNIO</t>
  </si>
  <si>
    <t>DICIEMBRE</t>
  </si>
  <si>
    <t>Dato Numerador:</t>
  </si>
  <si>
    <t>Dato Denominador:</t>
  </si>
  <si>
    <t>MONITOREO INDICADOR</t>
  </si>
  <si>
    <t>Periodo</t>
  </si>
  <si>
    <t>Resultado Monitoreo</t>
  </si>
  <si>
    <t xml:space="preserve">JUNIO </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</si>
  <si>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</si>
  <si>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</si>
  <si>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</si>
  <si>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</si>
  <si>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</si>
  <si>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</si>
  <si>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</si>
  <si>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</si>
  <si>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</si>
  <si>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Creación del Indicador para la Medición del Objetivo del Proceso</t>
  </si>
  <si>
    <t xml:space="preserve">Se efectua la creación del indicador, con el fin de medir el objetivo encontrado en la caracterización del proceso de Prestación de los Servicios Sociales en el marco del  Modelo Pedagógico  Institucional. </t>
  </si>
  <si>
    <t>APROBACIÓN</t>
  </si>
  <si>
    <t>ELABORÓ:</t>
  </si>
  <si>
    <t xml:space="preserve">LINA SOFIA MORA TORRES </t>
  </si>
  <si>
    <t>CARGO:</t>
  </si>
  <si>
    <t xml:space="preserve">PROFESIONAL DE APOYO A INDICADORES MISIONALES					</t>
  </si>
  <si>
    <t>REVISÓ:</t>
  </si>
  <si>
    <t>LEIDY ALEJANDRA GONZALEZ VILLANUEVA</t>
  </si>
  <si>
    <t>GERENTE DE INSERCIÓN SOCIOECONÓMICA</t>
  </si>
  <si>
    <t>APROBÓ:</t>
  </si>
  <si>
    <t>JUAN FELIPE ACOSTA PARRA</t>
  </si>
  <si>
    <t>SUBDIRECTOR TÉCNICO DE OPORTUNIDADES</t>
  </si>
  <si>
    <t>REVISIÓN Y SEGUIMIENTO POR LA OFICINA ASESORA DE PLANEACIÓN</t>
  </si>
  <si>
    <t>REVISÓ OAP:</t>
  </si>
  <si>
    <t>MARLYS URIBE MARTES</t>
  </si>
  <si>
    <t>PROFESIONAL CONTRATISTA OFICINA ASESORA DE PLANEACIÓN</t>
  </si>
  <si>
    <t>Vr. 02; 13/03/2024</t>
  </si>
  <si>
    <t xml:space="preserve">Seguimiento a la medición del número de adolescentes y/o jóvenes evaluados como competentes en su proceso de cursos informales de la Estrategia de Talleres de Formación </t>
  </si>
  <si>
    <t>IN-GES-PSS-002</t>
  </si>
  <si>
    <t xml:space="preserve">Medir el número de adolescentes y/o jóvenes (AJ) evaluados como competentes en su proceso de formación (Cursos informales) de la Estrategia de Talleres de Formación, con el fin de hacer seguimiento a su desempeño y mejorar la efectividad del proceso formativo. </t>
  </si>
  <si>
    <t>Efectividad</t>
  </si>
  <si>
    <t>≤76% al 66%</t>
  </si>
  <si>
    <t>≤65%</t>
  </si>
  <si>
    <t>Gerencia de Inserción Socieconómica, Subdirección técnica de oportunidades, IDIPRON.</t>
  </si>
  <si>
    <t>Soporte pantallazo en PDF de solicitud del reporte mediante aplicativo ARANDA, en caso de no funcionar el aplicativo se realizará la solicitud mediante correo electrónico al equipo soporte SIMI. 
Reporte en PDF (SIMI) del número de adolescentes y/o jóvenes con valoración de competencias aplicadas / número de adolescentes y/o jóvenes con Ficha de Observación y Seguimiento de Postulación a Comisión de Evaluación</t>
  </si>
  <si>
    <t xml:space="preserve"> (Número de adolescentes y/o jóvenes con aplicación de herramienta de evaluación  por competencias y con resultado de (Competente)/Número de adolescentes y/o jóvenes con postulación semestral a la Comisión de Evaluación)*100</t>
  </si>
  <si>
    <t xml:space="preserve">PROFESIONAL DE APOYO A INDICADORES MISIONALES								</t>
  </si>
  <si>
    <t xml:space="preserve">Realizar el seguimiento a la participación de los Adolecentes y Jovénes en la Estrategia de formación en emprendimiento. </t>
  </si>
  <si>
    <t>IN-GES-PSS-003</t>
  </si>
  <si>
    <t>Realizar la medición del número de Adolescentes y Jóvenes (AJ) que inician y culminan exitosamente su proceso de formación en emprendimiento, con el fin de medir el cumplimiento de la meta proyectada en el periodo y la eficiencia de la estrategia.</t>
  </si>
  <si>
    <t>Eficiencia</t>
  </si>
  <si>
    <t>Numérico</t>
  </si>
  <si>
    <t>Trimestral</t>
  </si>
  <si>
    <t>Acumulativo</t>
  </si>
  <si>
    <t xml:space="preserve">≤299 al 249 </t>
  </si>
  <si>
    <t>≤248</t>
  </si>
  <si>
    <t xml:space="preserve">Soporte pantallazo en PDF de solicitud del reporte mediante aplicativo ARANDA, en caso de no funcionar el aplicativo se realizará la solicitud mediante correo electrónico al equipo soporte SIMI. 
Reporte en PDF (SIMI) del número de adolescentes y/o jóvenes con inicio y terminación de formación en la estrategia emprendimiento.		</t>
  </si>
  <si>
    <t xml:space="preserve">Número de Adolescentes y jóvenes que inician y terminan su proceso de formación en emprendimiento/ Número total de Adolecentes y jóvenes vinculados a formación de emprendimiento en la vigencia (300). </t>
  </si>
  <si>
    <t>MARZO</t>
  </si>
  <si>
    <t>SEPTIEMBRE</t>
  </si>
  <si>
    <t>Una vez contratado el personal de la estrategia de Emprendimiento y formulado el plan de trabajo del equipo, se inició el proceso de formación en Emprendimiento, principalmente en las UPIs de La Florida y Santa Lucia, obteniendo para el primer trimestre un avance del 11% en el cumplimiento de la meta, y un total de 34 Adolescentes y Jóvenes formados en los 4 módulos de capacitación (Financiero, Producto, Legal y Marketing).</t>
  </si>
  <si>
    <t>PROFESIONAL DE APOYO A INDICADORES MISIONALES</t>
  </si>
  <si>
    <t>Medir el Número de jóvenes (J) capacitados en la Estrategia de Intermediación Laboral</t>
  </si>
  <si>
    <t>IN-GES-PSS-004</t>
  </si>
  <si>
    <t xml:space="preserve">Medir la participación de los jóvenes capacitados en la Estrategia de Intermediación Laboral, con el propósito de fortalecer  sus habilidades  y competencias para el mundo laboral. </t>
  </si>
  <si>
    <t xml:space="preserve">Soporte pantallazo en PDF de solicitud del reporte mediante aplicativo ARANDA, en caso de no funcionar el aplicativo se realizará la solicitud mediante correo electrónico al equipo soporte SIMI. 
Reporte en PDF (SIMI) del número de jóvenes con inicio de capacitación en Intermediación Laboral y culminación de actividades en intermediación laboral								</t>
  </si>
  <si>
    <t xml:space="preserve">Número de  jóvenes que inician y terminan su capacitación en Intermediación laboral/ Número total de jóvenes vinculados en los talleres de intermediación laboral (300). </t>
  </si>
  <si>
    <t xml:space="preserve">Una vez contratado el personal de la estrategia de Intermediación Laboral y formulado el plan de trabajo del equipo, se inició el proceso de Capacitación en Intermediación Laboral, principalmente en las UPIs de Bosa, Perdomo, La 32 y Santa Lucia, obteniendo para el primer trimestre un avance del 14% en el cumplimiento de la meta, y un total de 42 Jóvenes capacitados en los 2 módulos de (Habilidades Blandas y Habilidades Duras). </t>
  </si>
  <si>
    <t>GERENTE DE INSERCIÓN SOCIOECONOMICA</t>
  </si>
  <si>
    <t xml:space="preserve">Seguimiento a los acuerdos de corresponsabilidad suscritos en las estrategias de Corresponsabilidad (Convenios Interadministrativos y Cultura Ciudadana). </t>
  </si>
  <si>
    <t>IN-GES-PSS-005</t>
  </si>
  <si>
    <t xml:space="preserve">Realizar el seguimiento a la firma y cargue de acuerdos de corresponsabilidad de las estrategias de Corresponsabilidad  (Convenios Interadministrativos y Cultura Ciudadana) en el Sistema de Información Misional (SIMI) mes vencido de febrero del 2025 a diciembre de 2025, con el fin de garantizar el cumplimiento al procedimiento  "Trámite para Acuerdos de Corresponsabilidad-M-PSS-PR-07" </t>
  </si>
  <si>
    <t>Mensual</t>
  </si>
  <si>
    <t>Gerencia de Estrategias de Corresponsabilidad</t>
  </si>
  <si>
    <t xml:space="preserve">Soporte pantallazo en PDF de solicitud del reporte mediante aplicativo ARANDA, en caso de no funcionar el aplicativo se realizará la solicitud mediante correo electrónico al equipo soporte SIMI. 
Reporte en PDF (SIMI) de número de firmas de acuerdos de corresponsabilidad (escáner) cargados al sistema de información-documentación del beneficiario / Reporte en PDF (SIMI) de número de Jóvenes con ficha de observación y seguimiento en el Sistema de información Misional con firma de acuerdo de corresponsabilidad. </t>
  </si>
  <si>
    <t>Número de acuerdos de corresponsabilidad cargados al Sistema de Información  Misional (SIMI)/Número de firmas de acuerdos de corresponsabilidad suscritos en el Sistema de Información  Misional (SIMI)) en el mes vencido *100</t>
  </si>
  <si>
    <t>ENE</t>
  </si>
  <si>
    <t>FEB</t>
  </si>
  <si>
    <t>MAR</t>
  </si>
  <si>
    <t>ABR</t>
  </si>
  <si>
    <t>MAY</t>
  </si>
  <si>
    <t>JUN</t>
  </si>
  <si>
    <t>JUL</t>
  </si>
  <si>
    <t>AGOT</t>
  </si>
  <si>
    <t>SEPT</t>
  </si>
  <si>
    <t>OCT</t>
  </si>
  <si>
    <t>NOV</t>
  </si>
  <si>
    <t>DIC</t>
  </si>
  <si>
    <t>Ene</t>
  </si>
  <si>
    <t>Feb</t>
  </si>
  <si>
    <t>Mar</t>
  </si>
  <si>
    <t>Abr</t>
  </si>
  <si>
    <t>May</t>
  </si>
  <si>
    <t>Jun</t>
  </si>
  <si>
    <t>Jul</t>
  </si>
  <si>
    <t>Ago</t>
  </si>
  <si>
    <t>Sep</t>
  </si>
  <si>
    <t>Oct</t>
  </si>
  <si>
    <t>Nov</t>
  </si>
  <si>
    <t>Dic</t>
  </si>
  <si>
    <t>Se puede evidenciar que para el mes de enero el  indicador se ejecutó en el 100%  45 acuerdos firmados y  cargados, para el mes de febrero en un 99% con 80 acuerdos firmados y cargados  y para el mes de marzo el 100% con 99 acuerdos firmados y  cargados, los cuales se cargaron asi:   Convenio 3495/2024 - 76, Convenio 1050/2024 Transmilenio - 101 y con la Secretaria de Cultura Recreacion y deporte -  9  total  186  y  de las estrategias  de Cultura Ciudadana - 19 y Laboratortios Pedagogicos -  19  total  38, para un total general de 224 acuerdos de corresponsabilidad cargados en el aplicativo SIMI. El indicador se encuentra en un rango de nivel máximo.</t>
  </si>
  <si>
    <t>MIRNA ESTHER HIGUERA BOHORQUEZ</t>
  </si>
  <si>
    <t>GERENTE ESTRATEGIAS DE CORRESPONSABILIDAD</t>
  </si>
  <si>
    <t>Realizar seguimiento pedagógico a los y las jóvenes vinculados a Actividades de Corresponsabilidad Modalidad Estímulo</t>
  </si>
  <si>
    <t>IN-GES-PSS-006</t>
  </si>
  <si>
    <t>Medir el porcentaje de jóvenes (J) en Actividades de Corresponsabilidad – Modalidad Estímulo que han recibido seguimiento pedagógico  de acuerdo con el tiempo de permanencia en el semestre, con el fin de evaluar el desarrollo de competencias laborales generales e identificar avances, fortalezas y oportunidades de mejora en su proceso formativo.</t>
  </si>
  <si>
    <t>≤94% al 84%</t>
  </si>
  <si>
    <t>≤83%</t>
  </si>
  <si>
    <t xml:space="preserve">Gerencia de Estrategias de Corresponsabilidad. </t>
  </si>
  <si>
    <t>Soporte pantallazo en PDF de solicitud del reporte mediante aplicativo ARANDA, en caso de no funcionar el aplicativo se realizará la solicitud mediante correo electrónico al equipo soporte SIMI.   
Reporte en PDF (SIMI) del número de los y las jóvenes  con Ficha de observación y/o seguimiento de "seguimiento pedagógico"
Reporte SIMI con Ficha de observación y/o seguimiento de firma  Acuerdo de Corresponsabilidad" y 72 o más asistencias a convenios modalidad estimulo de la vigencia. </t>
  </si>
  <si>
    <t>(Número de jóvenes vinculados a Actividades de Corresponsabilidad que cuenten con seguimiento pedagógico / Número de jóvenes vinculados(as) a Actividades de Corresponsabilidad con más de 72 asistencias en el período)*100</t>
  </si>
  <si>
    <t>DICIMEBRE</t>
  </si>
  <si>
    <t>LINA SOFIA MORA TORRES</t>
  </si>
  <si>
    <t xml:space="preserve">GERENTE DE ESTRATEGIAS DE CORRESPONSABILIDAD </t>
  </si>
  <si>
    <t xml:space="preserve">JUAN FELIPE ACOSTA PARRA </t>
  </si>
  <si>
    <t xml:space="preserve">SUBDIRECTOR TÉCNICO DE OPORTUNIDADES </t>
  </si>
  <si>
    <r>
      <t>Realizar la medición de la participación de los y las jóvenes en talleres de inducción del componente social –</t>
    </r>
    <r>
      <rPr>
        <sz val="11"/>
        <rFont val="Times New Roman"/>
        <family val="1"/>
      </rPr>
      <t xml:space="preserve"> Modalidad Estimulo</t>
    </r>
  </si>
  <si>
    <t>IN-GES-PSS-007</t>
  </si>
  <si>
    <t xml:space="preserve">Medir la participación de los y las jóvenes en los talleres de inducción del componente social, establecidos para su vinculación a las estrategias de corresponsabilidad en la modalidad Estímulo, con el fin de dar claridad al acompañamiento por parte del equipo del covenio y/o estrategias y socializar a las y los jóvenes los compromisos adquiridos con la firma del acuerdo de corresponsabilidad. </t>
  </si>
  <si>
    <t>Soporte pantallazo en PDF de solicitud del reporte mediante aplicativo ARANDA, en caso de no funcionar el aplicativo se realizará la solicitud mediante correo electrónico al equipo soporte SIMI.   Reporte en PDF (SIMI) Número de particiantes a talleres y/o acciones formativas de Socialización Acuerdo de Convivencia AC y Socialización Acuerdo de Corresponsabilidad AC.  / Número de jóvenes con ficha de observación y/o seguimiento firma de acuerdo modalidad estimulo en la vigencia.</t>
  </si>
  <si>
    <t>(Número de jóvenes con participación en talleres de Induccion Social / Número de jóvenes con Firma de Acuerdo a Modalidad Estímulo)*100</t>
  </si>
  <si>
    <t>Medir el porcentaje de NNAJ que aceptan la oferta de servicio del IDIPRON</t>
  </si>
  <si>
    <t>IN-GES-PSS-008</t>
  </si>
  <si>
    <t>Medir el porcentaje de Niños, Niñas, Adolescentes y Jóvenes (NNAJ) que aceptan la oferta de servicios del IDIPRON tras ser atendidos por las estrategias de Prevención y Caminando Relajado; con el objetivo de conocer la eficacia en la prestación del servicio.</t>
  </si>
  <si>
    <t>≤84% al 74%</t>
  </si>
  <si>
    <t>≤73%</t>
  </si>
  <si>
    <t xml:space="preserve">Subdirección Técnica Poblacional-Gerencia Operativa y Gerencia de Territorio </t>
  </si>
  <si>
    <t>Soporte pantallazo en PDF de solicitud del reporte mediante aplicativo ARANDA, en caso de no funcionar el aplicativo se realizará la solicitud mediante correo electrónico al equipo soporte SIMI.   Reporte en PDF (SIMI) Número de NNAJ que aceptan la oferta de servicios del IDIPRON con ingreso a UPI  /Número de NNAJ atendidos por las estrategias territoriales de prevención y caminando relajado con  5 o más asistencias. 
Documento interno del IDIPRON "Criterios de Asignación de Metas" (Código: M-DAL-DI-006). Instituto Distrital para la Protección de la Niñez y la Juventud (IDIPRON).</t>
  </si>
  <si>
    <t>(Número de NNAJ que aceptan la oferta de servicios del IDIPRON con ingreso a UPI  /Número de NNAJ atendidos por las estrategias territoriales de prevención y caminando relajado con  5 o más asistencias)*100</t>
  </si>
  <si>
    <t xml:space="preserve">DICIEMBRE </t>
  </si>
  <si>
    <t xml:space="preserve">PROFESIONAL DE APOYO A INDICADORES MISIONALES	</t>
  </si>
  <si>
    <t xml:space="preserve">JORGE ALEJANDRO VILLANUEVA BUSTOS </t>
  </si>
  <si>
    <t>GERENTE DE TERRITORIO</t>
  </si>
  <si>
    <t xml:space="preserve">OLGA MIREYA QUINCHE GONZÁLEZ </t>
  </si>
  <si>
    <t xml:space="preserve">SUBDIRECTORA TÉCNICA POBLACIONAL </t>
  </si>
  <si>
    <t>Índice de cobertura en las Unidades de Protección Integral.</t>
  </si>
  <si>
    <t>IN-GES-PSS-009</t>
  </si>
  <si>
    <t>Medir el índice de ocupación de las Unidades de Protección Integral a cargo de la gerencia operativa de acuerdo a las coberturas asignadas.</t>
  </si>
  <si>
    <t>≤74% al 64%</t>
  </si>
  <si>
    <t>≤63%</t>
  </si>
  <si>
    <t xml:space="preserve">Subdirección poblacional-Gerencia Operativa </t>
  </si>
  <si>
    <t>Soporte pantallazo en PDF de solicitud del reporte mediante aplicativo ARANDA, en caso de no funcionar el aplicativo se realizará la solicitud mediante correo electrónico al equipo soporte SIMI. 
Reporte en PDF (SIMI) con información extraida del promedio de asistencia de los y las Niños, Niñas, Adolescentes y/o Jóvenes (NNAJ) registradas en el Sistema de Información Misional IDIPRON (SIMI)</t>
  </si>
  <si>
    <r>
      <rPr>
        <sz val="10"/>
        <color rgb="FF000000"/>
        <rFont val="Times New Roman"/>
        <family val="1"/>
      </rPr>
      <t xml:space="preserve">(Número de Niños, Niñas, Adolescentes y/o Jóvenes (NNAJ) asistentes a UPI/El lineamiento de oferta de cupos asignados para la vigencia) *100 </t>
    </r>
    <r>
      <rPr>
        <sz val="10"/>
        <color rgb="FFFF0000"/>
        <rFont val="Times New Roman"/>
        <family val="1"/>
      </rPr>
      <t xml:space="preserve"> </t>
    </r>
  </si>
  <si>
    <t xml:space="preserve">SEPTIEMBRE </t>
  </si>
  <si>
    <t>LORENA CECILIA ILLIDGE BENJUMEA</t>
  </si>
  <si>
    <t>GERENTE OPERATIVA</t>
  </si>
  <si>
    <t xml:space="preserve">OLGA MIREYA QUINCHE GONZALEZ </t>
  </si>
  <si>
    <t>SUBDIRECTORA TÉCNICO POBLACIONAL</t>
  </si>
  <si>
    <t>Medir el Número de Fichas de Ingreso Aplicadas a los NNAJ en Actividades Territoriales del IDIPRON</t>
  </si>
  <si>
    <t>IN-GES-PSS-010</t>
  </si>
  <si>
    <t xml:space="preserve">Medir el número de fichas de ingreso aplicadas a las y los Niños, Niñas, Adolescentes y/o Jóvenes (NNAJ) en relación a la participación de actividades en las estrategias territoriales (prevención y caminando relajado) establecidos por el modelo pedagógico del IDIPRON con el fin de fomentar la vinculación al mismo. </t>
  </si>
  <si>
    <t>≤ 99% al 89%</t>
  </si>
  <si>
    <t>Subdirección Técnica Poblacional, Gerencia Territorio</t>
  </si>
  <si>
    <t xml:space="preserve">Soporte pantallazo en PDF de solicitud del reporte mediante aplicativo ARANDA, en caso de no funcionar el aplicativo se realizará la solicitud mediante correo electrónico al equipo soporte SIMI. 
Reporte en PDF (SIMI) con información extraida del Sistema de Información Misional IDIPRON (SIMI) de las fichas de ingreso aplicadas a los y las Niños, Niñas, Adolescentes y/o Jóvenes (NNAJ). </t>
  </si>
  <si>
    <t>(Número de fichas de ingreso aplicadas a las y los Niños, Niñas, Adolescentes y/o Jóvenes (NNAJ).  / Número de Niños, Niñas, Adolescentes y/o Jóvenes (NNAJ) perfil IDIPRON que participan en 5 o más actividades de las estrategias territoriales de manera continúa)*100</t>
  </si>
  <si>
    <t xml:space="preserve">PROFESIONAL DE APOYO A INDICADORES MISIONALES </t>
  </si>
  <si>
    <t>JORGE ALEJANDRO VILLANUEVA BUSTOS</t>
  </si>
  <si>
    <t>OLGA MIREYA QUINCHE GONZALEZ</t>
  </si>
  <si>
    <t>SUBDIRECTORA TÉCNICA POBLACIONAL</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</si>
  <si>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</si>
  <si>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</si>
  <si>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</si>
  <si>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</si>
  <si>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</si>
  <si>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</si>
  <si>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</si>
  <si>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</si>
  <si>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</si>
  <si>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</si>
  <si>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</si>
  <si>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</si>
  <si>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</si>
  <si>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</si>
  <si>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</si>
  <si>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</si>
  <si>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</si>
  <si>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</si>
  <si>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</si>
  <si>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Indicador de Proyecto de inversión/Indicador de Estratégico</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</si>
  <si>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</si>
  <si>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</si>
  <si>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</si>
  <si>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</si>
  <si>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</si>
  <si>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</si>
  <si>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</si>
  <si>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</si>
  <si>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Observaciones por Correo</t>
  </si>
  <si>
    <t>Validado con Observaciones</t>
  </si>
  <si>
    <t>02</t>
  </si>
  <si>
    <t>Indicador de Proyecto de inversión/Indicador de Gestión</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</si>
  <si>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</si>
  <si>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</si>
  <si>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</si>
  <si>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</si>
  <si>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</si>
  <si>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</si>
  <si>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</si>
  <si>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</si>
  <si>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</si>
  <si>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</si>
  <si>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</si>
  <si>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</si>
  <si>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</si>
  <si>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</si>
  <si>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</si>
  <si>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</si>
  <si>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</si>
  <si>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</si>
  <si>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</si>
  <si>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</si>
  <si>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</si>
  <si>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</si>
  <si>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</si>
  <si>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</si>
  <si>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</si>
  <si>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</si>
  <si>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</si>
  <si>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</si>
  <si>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</si>
  <si>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</si>
  <si>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</si>
  <si>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</si>
  <si>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</si>
  <si>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</si>
  <si>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</si>
  <si>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</si>
  <si>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</si>
  <si>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</si>
  <si>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</si>
  <si>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</si>
  <si>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</si>
  <si>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</si>
  <si>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</si>
  <si>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</si>
  <si>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</si>
  <si>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</si>
  <si>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</si>
  <si>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</si>
  <si>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</si>
  <si>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</si>
  <si>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</si>
  <si>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</si>
  <si>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</si>
  <si>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</si>
  <si>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</si>
  <si>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</si>
  <si>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</si>
  <si>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</si>
  <si>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</si>
  <si>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</si>
  <si>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</si>
  <si>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</si>
  <si>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</si>
  <si>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</si>
  <si>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</si>
  <si>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</si>
  <si>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</si>
  <si>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</si>
  <si>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</si>
  <si>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</si>
  <si>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</si>
  <si>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</si>
  <si>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</si>
  <si>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</si>
  <si>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</si>
  <si>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</si>
  <si>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</si>
  <si>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</si>
  <si>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</si>
  <si>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</si>
  <si>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</si>
  <si>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</si>
  <si>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</si>
  <si>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</si>
  <si>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</si>
  <si>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</si>
  <si>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</si>
  <si>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</si>
  <si>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</si>
  <si>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</si>
  <si>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</si>
  <si>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</si>
  <si>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</si>
  <si>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</si>
  <si>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</si>
  <si>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</si>
  <si>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</si>
  <si>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</si>
  <si>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</si>
  <si>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</si>
  <si>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</si>
  <si>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</si>
  <si>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</si>
  <si>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</si>
  <si>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Ninguna</t>
  </si>
  <si>
    <t>Ninguno</t>
  </si>
  <si>
    <t>SEGUNDO SEGUIMIENTO :</t>
  </si>
  <si>
    <t>Según los resultados el bajo índice de ocupación durante el primer trimestre de 2025 es el resultado de las vacaciones de enero y problemáticas operativas específicas. Las fallas en el servicio de internet durante febrero y marzo dificultaron la asistencia de los NNAJ al no contar con la posibilidad de recargar las tarjetas SITP, durante este primer trimestre la Gerencia Operativa solicito que se realizaran jornadas de ingresos a las unidades, sin embargo solo se realizó una este retraso en las jornadas de ingreso a las unidades limitó la posibilidad de aumentar la ocupación. A pesar de una ligera recuperación en marzo, el indicador se mantuvo significativamente por debajo del umbral mínimo aceptable del 63%.
las limitantes para este primer trimestre que se encontraron fuero 3. La primera temporada de vacaciones y época familiar, la segunda falla en el servicio de internet y por último retrasos en los ingresos a las unidades.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</si>
</sst>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11"/>
      <color rgb="FF000000"/>
      <name val="Arial1"/>
    </font>
    <font>
      <b/>
      <sz val="11"/>
      <color indexed="8"/>
      <name val="Arial1"/>
    </font>
    <font>
      <b/>
      <sz val="11"/>
      <color theme="1"/>
      <name val="Calibri"/>
      <family val="2"/>
      <scheme val="minor"/>
    </font>
    <font>
      <sz val="11"/>
      <color indexed="8"/>
      <name val="Arial1"/>
      <charset val="134"/>
    </font>
    <font>
      <sz val="10"/>
      <color rgb="FF000000"/>
      <name val="Times New Roman"/>
      <family val="1"/>
    </font>
    <font>
      <sz val="10"/>
      <color theme="1"/>
      <name val="Times New Roman"/>
      <family val="1"/>
    </font>
    <font>
      <sz val="11"/>
      <name val="Times New Roman"/>
      <family val="1"/>
    </font>
    <font>
      <sz val="11"/>
      <name val="Arial"/>
      <family val="2"/>
    </font>
    <font>
      <b/>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xf numFmtId="0" fontId="1" fillId="0" borderId="0" applyBorder="0" applyProtection="0"/>
    <xf numFmtId="0" fontId="10" fillId="0" borderId="0"/>
    <xf numFmtId="0" fontId="15" fillId="0" borderId="0"/>
    <xf numFmtId="0" fontId="10" fillId="0" borderId="0"/>
    <xf numFmtId="0" fontId="10" fillId="0" borderId="0"/>
  </cellStyleXfs>
  <cellXfs count="249">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7" fillId="0" borderId="5" xfId="0" applyFont="1" applyBorder="1" applyAlignment="1">
      <alignment horizontal="center" vertical="center"/>
    </xf>
    <xf numFmtId="9" fontId="8"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2" fillId="0" borderId="0" xfId="0" applyFont="1"/>
    <xf numFmtId="0" fontId="3" fillId="0" borderId="8" xfId="0" applyFont="1" applyBorder="1" applyAlignment="1">
      <alignment horizontal="center" vertical="center"/>
    </xf>
    <xf numFmtId="0" fontId="0" fillId="0" borderId="0" xfId="0" applyAlignment="1">
      <alignment wrapText="1"/>
    </xf>
    <xf numFmtId="0" fontId="13" fillId="0" borderId="0" xfId="0" applyFont="1" applyAlignment="1">
      <alignment horizontal="center" vertical="center" wrapText="1"/>
    </xf>
    <xf numFmtId="0" fontId="0" fillId="8" borderId="0" xfId="0" applyFill="1" applyAlignment="1">
      <alignment horizontal="left" vertical="center" wrapText="1"/>
    </xf>
    <xf numFmtId="0" fontId="2" fillId="0" borderId="5"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4" fillId="0" borderId="0" xfId="0" applyFont="1" applyAlignment="1">
      <alignment horizontal="center" vertical="center" wrapText="1"/>
    </xf>
    <xf numFmtId="49" fontId="0" fillId="0" borderId="0" xfId="0" applyNumberFormat="1" applyAlignment="1">
      <alignment horizontal="center" vertical="center" wrapText="1"/>
    </xf>
    <xf numFmtId="0" fontId="3" fillId="0" borderId="5" xfId="3" applyFont="1" applyBorder="1" applyAlignment="1">
      <alignment horizontal="left" vertical="center"/>
    </xf>
    <xf numFmtId="0" fontId="8" fillId="0" borderId="5" xfId="3" applyFont="1" applyBorder="1" applyAlignment="1">
      <alignment horizontal="center" vertical="center" wrapText="1"/>
    </xf>
    <xf numFmtId="9" fontId="2" fillId="0" borderId="5" xfId="3" applyNumberFormat="1" applyFont="1" applyBorder="1" applyAlignment="1">
      <alignment horizontal="center" vertical="center"/>
    </xf>
    <xf numFmtId="0" fontId="2" fillId="0" borderId="5" xfId="3" applyFont="1" applyBorder="1" applyAlignment="1">
      <alignment horizontal="center" vertical="center"/>
    </xf>
    <xf numFmtId="9" fontId="2" fillId="0" borderId="17" xfId="3" applyNumberFormat="1" applyFont="1" applyBorder="1" applyAlignment="1">
      <alignment horizontal="center" vertical="center"/>
    </xf>
    <xf numFmtId="0" fontId="2" fillId="0" borderId="17" xfId="3" applyFont="1" applyBorder="1" applyAlignment="1">
      <alignment horizontal="center" vertical="center"/>
    </xf>
    <xf numFmtId="0" fontId="3" fillId="0" borderId="5" xfId="3" applyFont="1" applyBorder="1" applyAlignment="1">
      <alignment horizontal="center" vertical="center" wrapText="1"/>
    </xf>
    <xf numFmtId="0" fontId="3" fillId="0" borderId="5" xfId="3" applyFont="1" applyBorder="1" applyAlignment="1">
      <alignment horizontal="center" vertical="center"/>
    </xf>
    <xf numFmtId="0" fontId="3" fillId="0" borderId="17" xfId="3" applyFont="1" applyBorder="1" applyAlignment="1">
      <alignment horizontal="center" vertical="center" wrapText="1"/>
    </xf>
    <xf numFmtId="0" fontId="3" fillId="0" borderId="17" xfId="3" applyFont="1" applyBorder="1" applyAlignment="1">
      <alignment horizontal="center" vertical="center"/>
    </xf>
    <xf numFmtId="0" fontId="2" fillId="0" borderId="16" xfId="3" applyFont="1" applyBorder="1" applyAlignment="1">
      <alignment horizontal="center" vertical="center"/>
    </xf>
    <xf numFmtId="0" fontId="2" fillId="0" borderId="16" xfId="0" applyFont="1" applyBorder="1" applyAlignment="1">
      <alignment horizontal="center" vertical="center" wrapText="1"/>
    </xf>
    <xf numFmtId="9" fontId="2" fillId="0" borderId="0" xfId="3" applyNumberFormat="1" applyFont="1" applyAlignment="1">
      <alignment horizontal="center" vertical="center"/>
    </xf>
    <xf numFmtId="0" fontId="3" fillId="0" borderId="5" xfId="5" applyFont="1" applyBorder="1" applyAlignment="1">
      <alignment horizontal="left" vertical="center"/>
    </xf>
    <xf numFmtId="14" fontId="9" fillId="0" borderId="5" xfId="0" applyNumberFormat="1" applyFont="1" applyBorder="1" applyAlignment="1">
      <alignment horizontal="center" vertical="center"/>
    </xf>
    <xf numFmtId="0" fontId="9"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5" xfId="0" applyFont="1" applyBorder="1" applyAlignment="1">
      <alignment horizontal="center" vertical="center"/>
    </xf>
    <xf numFmtId="49" fontId="9" fillId="0" borderId="5" xfId="0" applyNumberFormat="1"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49" fontId="8"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9" fontId="8"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9" fontId="2" fillId="0" borderId="8" xfId="3" applyNumberFormat="1" applyFont="1" applyBorder="1" applyAlignment="1">
      <alignment horizontal="center" vertical="center"/>
    </xf>
    <xf numFmtId="0" fontId="2" fillId="0" borderId="9" xfId="3" applyFont="1" applyBorder="1" applyAlignment="1">
      <alignment horizontal="center" vertical="center"/>
    </xf>
    <xf numFmtId="0" fontId="2" fillId="0" borderId="10" xfId="3" applyFont="1" applyBorder="1" applyAlignment="1">
      <alignment horizontal="center" vertical="center"/>
    </xf>
    <xf numFmtId="0" fontId="2" fillId="0" borderId="8" xfId="3" applyFont="1" applyBorder="1" applyAlignment="1">
      <alignment horizontal="center" vertical="center"/>
    </xf>
    <xf numFmtId="0" fontId="2" fillId="0" borderId="8" xfId="3" applyFont="1" applyBorder="1" applyAlignment="1">
      <alignment horizontal="center" vertical="center" wrapText="1"/>
    </xf>
    <xf numFmtId="0" fontId="2" fillId="0" borderId="9" xfId="3" applyFont="1" applyBorder="1" applyAlignment="1">
      <alignment horizontal="center" vertical="center" wrapText="1"/>
    </xf>
    <xf numFmtId="0" fontId="2" fillId="0" borderId="10" xfId="3" applyFont="1" applyBorder="1" applyAlignment="1">
      <alignment horizontal="center" vertical="center" wrapText="1"/>
    </xf>
    <xf numFmtId="0" fontId="8" fillId="0" borderId="8" xfId="3" applyFont="1" applyBorder="1" applyAlignment="1">
      <alignment horizontal="center" vertical="center" wrapText="1"/>
    </xf>
    <xf numFmtId="0" fontId="8" fillId="0" borderId="9" xfId="3" applyFont="1" applyBorder="1" applyAlignment="1">
      <alignment horizontal="center" vertical="center" wrapText="1"/>
    </xf>
    <xf numFmtId="0" fontId="8" fillId="0" borderId="10" xfId="3" applyFont="1" applyBorder="1" applyAlignment="1">
      <alignment horizontal="center" vertical="center" wrapText="1"/>
    </xf>
    <xf numFmtId="0" fontId="8" fillId="0" borderId="9" xfId="0" applyFont="1" applyBorder="1" applyAlignment="1" applyProtection="1">
      <alignment horizontal="left" vertical="center" wrapText="1"/>
      <protection locked="0"/>
    </xf>
    <xf numFmtId="0" fontId="3" fillId="0" borderId="5" xfId="0" applyFont="1" applyBorder="1" applyAlignment="1">
      <alignment horizontal="left" vertical="center" wrapText="1"/>
    </xf>
    <xf numFmtId="0" fontId="8" fillId="0" borderId="5" xfId="3" applyFont="1" applyBorder="1" applyAlignment="1">
      <alignment horizontal="center" vertical="center" wrapText="1"/>
    </xf>
    <xf numFmtId="0" fontId="16" fillId="0" borderId="8" xfId="3" applyFont="1" applyBorder="1" applyAlignment="1">
      <alignment horizontal="center" vertical="center" wrapText="1"/>
    </xf>
    <xf numFmtId="0" fontId="16" fillId="0" borderId="9" xfId="3"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2" fillId="0" borderId="8" xfId="3" applyFont="1" applyBorder="1" applyAlignment="1" applyProtection="1">
      <alignment horizontal="center" vertical="center"/>
      <protection locked="0"/>
    </xf>
    <xf numFmtId="0" fontId="2" fillId="0" borderId="9" xfId="3" applyFont="1" applyBorder="1" applyAlignment="1" applyProtection="1">
      <alignment horizontal="center" vertical="center"/>
      <protection locked="0"/>
    </xf>
    <xf numFmtId="0" fontId="2" fillId="0" borderId="10" xfId="3" applyFont="1" applyBorder="1" applyAlignment="1" applyProtection="1">
      <alignment horizontal="center" vertical="center"/>
      <protection locked="0"/>
    </xf>
    <xf numFmtId="0" fontId="20" fillId="9" borderId="8" xfId="0" applyFont="1" applyFill="1" applyBorder="1" applyAlignment="1">
      <alignment horizontal="center" vertical="center"/>
    </xf>
    <xf numFmtId="0" fontId="20" fillId="9" borderId="9" xfId="0" applyFont="1" applyFill="1" applyBorder="1" applyAlignment="1">
      <alignment horizontal="center" vertical="center"/>
    </xf>
    <xf numFmtId="0" fontId="20" fillId="9" borderId="10" xfId="0" applyFont="1" applyFill="1" applyBorder="1" applyAlignment="1">
      <alignment horizontal="center" vertical="center"/>
    </xf>
    <xf numFmtId="0" fontId="2" fillId="0" borderId="0" xfId="0" applyFont="1"/>
    <xf numFmtId="0" fontId="3" fillId="2" borderId="5" xfId="0" applyFont="1" applyFill="1" applyBorder="1" applyAlignment="1">
      <alignment horizontal="center" vertical="center"/>
    </xf>
    <xf numFmtId="0" fontId="2" fillId="0" borderId="11" xfId="0" applyFont="1" applyBorder="1"/>
    <xf numFmtId="0" fontId="2" fillId="0" borderId="14" xfId="0" applyFont="1" applyBorder="1"/>
    <xf numFmtId="0" fontId="2" fillId="0" borderId="15" xfId="0" applyFont="1" applyBorder="1"/>
    <xf numFmtId="14" fontId="8" fillId="0" borderId="5" xfId="0" applyNumberFormat="1" applyFont="1" applyBorder="1" applyAlignment="1">
      <alignment horizontal="center" vertical="center" wrapText="1"/>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1" fillId="0" borderId="2" xfId="0" applyFont="1" applyBorder="1" applyAlignment="1">
      <alignment horizontal="right" vertical="center"/>
    </xf>
    <xf numFmtId="0" fontId="3" fillId="0" borderId="8" xfId="3" applyFont="1" applyBorder="1" applyAlignment="1">
      <alignment horizontal="center" vertical="center" wrapText="1"/>
    </xf>
    <xf numFmtId="0" fontId="3" fillId="0" borderId="9" xfId="3" applyFont="1" applyBorder="1" applyAlignment="1">
      <alignment horizontal="center" vertical="center" wrapText="1"/>
    </xf>
    <xf numFmtId="0" fontId="3" fillId="0" borderId="10" xfId="3" applyFont="1" applyBorder="1" applyAlignment="1">
      <alignment horizontal="center" vertical="center" wrapText="1"/>
    </xf>
    <xf numFmtId="0" fontId="2" fillId="0" borderId="8" xfId="3" applyFont="1" applyBorder="1" applyAlignment="1" applyProtection="1">
      <alignment horizontal="center" vertical="center" wrapText="1"/>
      <protection locked="0"/>
    </xf>
    <xf numFmtId="0" fontId="2" fillId="0" borderId="9" xfId="3" applyFont="1" applyBorder="1" applyAlignment="1" applyProtection="1">
      <alignment horizontal="center" vertical="center" wrapText="1"/>
      <protection locked="0"/>
    </xf>
    <xf numFmtId="0" fontId="2" fillId="0" borderId="10" xfId="3" applyFont="1" applyBorder="1" applyAlignment="1" applyProtection="1">
      <alignment horizontal="center" vertical="center" wrapText="1"/>
      <protection locked="0"/>
    </xf>
    <xf numFmtId="0" fontId="7" fillId="0" borderId="8" xfId="3" applyFont="1" applyBorder="1" applyAlignment="1">
      <alignment horizontal="left" vertical="center"/>
    </xf>
    <xf numFmtId="0" fontId="7" fillId="0" borderId="10" xfId="3" applyFont="1" applyBorder="1" applyAlignment="1">
      <alignment horizontal="left" vertical="center"/>
    </xf>
    <xf numFmtId="14" fontId="8" fillId="0" borderId="5" xfId="3" applyNumberFormat="1" applyFont="1" applyBorder="1" applyAlignment="1">
      <alignment horizontal="center" vertical="center" wrapText="1"/>
    </xf>
    <xf numFmtId="9" fontId="8" fillId="0" borderId="8" xfId="3" applyNumberFormat="1" applyFont="1" applyBorder="1" applyAlignment="1">
      <alignment horizontal="center" vertical="center"/>
    </xf>
    <xf numFmtId="0" fontId="8" fillId="0" borderId="9" xfId="3" applyFont="1" applyBorder="1" applyAlignment="1">
      <alignment horizontal="center" vertical="center"/>
    </xf>
    <xf numFmtId="0" fontId="8" fillId="0" borderId="10" xfId="3" applyFont="1" applyBorder="1" applyAlignment="1">
      <alignment horizontal="center" vertical="center"/>
    </xf>
    <xf numFmtId="0" fontId="8" fillId="0" borderId="8" xfId="3" applyFont="1" applyBorder="1" applyAlignment="1">
      <alignment horizontal="center" vertical="center"/>
    </xf>
    <xf numFmtId="9" fontId="8" fillId="0" borderId="8" xfId="3" applyNumberFormat="1" applyFont="1" applyBorder="1" applyAlignment="1">
      <alignment horizontal="center" vertical="center" wrapText="1"/>
    </xf>
    <xf numFmtId="0" fontId="17" fillId="0" borderId="5" xfId="3" applyFont="1" applyBorder="1" applyAlignment="1">
      <alignment horizontal="center" vertical="center" wrapText="1"/>
    </xf>
    <xf numFmtId="0" fontId="16" fillId="0" borderId="5" xfId="3" applyFont="1" applyBorder="1" applyAlignment="1">
      <alignment horizontal="center" vertical="center" wrapText="1"/>
    </xf>
    <xf numFmtId="0" fontId="6" fillId="0" borderId="5" xfId="3" applyFont="1" applyBorder="1" applyAlignment="1">
      <alignment horizontal="center" vertical="center" wrapText="1"/>
    </xf>
    <xf numFmtId="1" fontId="8" fillId="0" borderId="5" xfId="3" applyNumberFormat="1" applyFont="1" applyBorder="1" applyAlignment="1">
      <alignment horizontal="center" vertical="center" wrapText="1"/>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3" fillId="0" borderId="8" xfId="3" applyFont="1" applyBorder="1" applyAlignment="1">
      <alignment horizontal="center" vertical="center"/>
    </xf>
    <xf numFmtId="0" fontId="3" fillId="0" borderId="9" xfId="3" applyFont="1" applyBorder="1" applyAlignment="1">
      <alignment horizontal="center" vertical="center"/>
    </xf>
    <xf numFmtId="0" fontId="3" fillId="0" borderId="10" xfId="3" applyFont="1" applyBorder="1" applyAlignment="1">
      <alignment horizontal="center" vertical="center"/>
    </xf>
    <xf numFmtId="0" fontId="2" fillId="0" borderId="12" xfId="0" applyFont="1" applyBorder="1"/>
    <xf numFmtId="0" fontId="2" fillId="0" borderId="13" xfId="0" applyFont="1" applyBorder="1"/>
    <xf numFmtId="0" fontId="16" fillId="0" borderId="5" xfId="0"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8" fillId="0" borderId="8" xfId="5" applyFont="1" applyBorder="1" applyAlignment="1">
      <alignment horizontal="center" vertical="center" wrapText="1"/>
    </xf>
    <xf numFmtId="0" fontId="8" fillId="0" borderId="9" xfId="5" applyFont="1" applyBorder="1" applyAlignment="1">
      <alignment horizontal="center" vertical="center" wrapText="1"/>
    </xf>
    <xf numFmtId="0" fontId="8" fillId="0" borderId="10" xfId="5" applyFont="1" applyBorder="1" applyAlignment="1">
      <alignment horizontal="center" vertical="center" wrapText="1"/>
    </xf>
    <xf numFmtId="0" fontId="7" fillId="0" borderId="8" xfId="5" applyFont="1" applyBorder="1" applyAlignment="1">
      <alignment horizontal="left" vertical="center"/>
    </xf>
    <xf numFmtId="0" fontId="7" fillId="0" borderId="10" xfId="5" applyFont="1" applyBorder="1" applyAlignment="1">
      <alignment horizontal="left" vertical="center"/>
    </xf>
    <xf numFmtId="9" fontId="16" fillId="0" borderId="8" xfId="0" applyNumberFormat="1" applyFont="1" applyBorder="1" applyAlignment="1">
      <alignment horizontal="center" vertical="center"/>
    </xf>
    <xf numFmtId="9" fontId="16" fillId="0" borderId="9" xfId="0" applyNumberFormat="1" applyFont="1" applyBorder="1" applyAlignment="1">
      <alignment horizontal="center" vertical="center"/>
    </xf>
    <xf numFmtId="9" fontId="16" fillId="0" borderId="10" xfId="0" applyNumberFormat="1"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8" xfId="4" applyFont="1" applyBorder="1" applyAlignment="1">
      <alignment horizontal="center" vertical="center" wrapText="1"/>
    </xf>
    <xf numFmtId="0" fontId="8" fillId="0" borderId="9" xfId="4" applyFont="1" applyBorder="1" applyAlignment="1">
      <alignment horizontal="center" vertical="center" wrapText="1"/>
    </xf>
    <xf numFmtId="0" fontId="8" fillId="0" borderId="10" xfId="4" applyFont="1" applyBorder="1" applyAlignment="1">
      <alignment horizontal="center" vertical="center" wrapText="1"/>
    </xf>
    <xf numFmtId="0" fontId="2" fillId="0" borderId="9" xfId="0" applyFont="1" applyBorder="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16"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9" fontId="2" fillId="0" borderId="8" xfId="0" applyNumberFormat="1" applyFont="1" applyBorder="1" applyAlignment="1">
      <alignment horizontal="center" vertical="center" wrapText="1"/>
    </xf>
    <xf numFmtId="0" fontId="8" fillId="0" borderId="21"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9" xfId="0" applyFont="1" applyBorder="1" applyAlignment="1">
      <alignment horizontal="center" vertical="center" wrapText="1"/>
    </xf>
    <xf numFmtId="0" fontId="19" fillId="0" borderId="20" xfId="0" applyFont="1" applyBorder="1"/>
    <xf numFmtId="0" fontId="19" fillId="0" borderId="19" xfId="0" applyFont="1" applyBorder="1"/>
    <xf numFmtId="0" fontId="13" fillId="0" borderId="0" xfId="0" applyFont="1" applyAlignment="1">
      <alignment horizontal="center" vertical="center" wrapText="1"/>
    </xf>
    <xf numFmtId="0" fontId="8" fillId="0" borderId="9" xfId="0" applyFont="1" applyBorder="1" applyAlignment="1" applyProtection="1">
      <alignment horizontal="left" vertical="center" wrapText="1"/>
    </xf>
    <xf numFmtId="0" fontId="2" fillId="0" borderId="8" xfId="3" applyFont="1" applyBorder="1" applyAlignment="1" applyProtection="1">
      <alignment horizontal="center" vertical="center" wrapText="1"/>
    </xf>
    <xf numFmtId="0" fontId="2" fillId="0" borderId="9" xfId="3" applyFont="1" applyBorder="1" applyAlignment="1" applyProtection="1">
      <alignment horizontal="center" vertical="center" wrapText="1"/>
    </xf>
    <xf numFmtId="0" fontId="2" fillId="0" borderId="10" xfId="3" applyFont="1" applyBorder="1" applyAlignment="1" applyProtection="1">
      <alignment horizontal="center" vertical="center" wrapText="1"/>
    </xf>
    <xf numFmtId="0" fontId="2" fillId="0" borderId="8" xfId="3" applyFont="1" applyBorder="1" applyAlignment="1" applyProtection="1">
      <alignment horizontal="center" vertical="center"/>
    </xf>
    <xf numFmtId="0" fontId="2" fillId="0" borderId="9" xfId="3" applyFont="1" applyBorder="1" applyAlignment="1" applyProtection="1">
      <alignment horizontal="center" vertical="center"/>
    </xf>
    <xf numFmtId="0" fontId="2" fillId="0" borderId="10" xfId="3" applyFont="1" applyBorder="1" applyAlignment="1" applyProtection="1">
      <alignment horizontal="center" vertical="center"/>
    </xf>
    <xf numFmtId="0" fontId="8" fillId="0" borderId="8"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xf>
    <xf numFmtId="0" fontId="2" fillId="0" borderId="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0" xfId="0" applyFont="1" applyBorder="1"/>
    <xf numFmtId="0" fontId="2" fillId="0" borderId="0" xfId="0" applyFont="1" applyBorder="1"/>
  </cellXfs>
  <cellStyles count="6">
    <cellStyle name="Normal" xfId="0" builtinId="0"/>
    <cellStyle name="Normal 2" xfId="1" xr:uid="{00000000-0005-0000-0000-000001000000}"/>
    <cellStyle name="Normal 2 3" xfId="4" xr:uid="{467EBF0A-D228-4E74-B0B5-81AC0D7EAC05}"/>
    <cellStyle name="Normal 3" xfId="2" xr:uid="{00000000-0005-0000-0000-000002000000}"/>
    <cellStyle name="Normal 3 2" xfId="3" xr:uid="{BCD19281-CFFE-4C59-B27A-ADB0C3D12F84}"/>
    <cellStyle name="Normal 3 2 2" xfId="5" xr:uid="{B50E02BB-69A4-45EE-A18A-1469B10E010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'IN-GES-PSS-001'!$B$32</c:f>
              <c:strCache>
                <c:ptCount val="1"/>
                <c:pt idx="0">
                  <c:v>Resultado Monitoreo</c:v>
                </c:pt>
              </c:strCache>
            </c:strRef>
          </c:tx>
          <c:spPr>
            <a:solidFill>
              <a:srgbClr val="004586"/>
            </a:solidFill>
            <a:ln w="25400">
              <a:noFill/>
            </a:ln>
          </c:spPr>
          <c:invertIfNegative val="0"/>
          <c:cat>
            <c:strRef>
              <c:f>'IN-GES-PSS-001'!$A$33:$A$34</c:f>
              <c:strCache>
                <c:ptCount val="2"/>
                <c:pt idx="0">
                  <c:v>JUNIO </c:v>
                </c:pt>
                <c:pt idx="1">
                  <c:v>DICIEMBRE</c:v>
                </c:pt>
              </c:strCache>
            </c:strRef>
          </c:cat>
          <c:val>
            <c:numRef>
              <c:f>'IN-GES-PSS-001'!$B$33:$B$34</c:f>
              <c:numCache>
                <c:formatCode>0%</c:formatCode>
                <c:ptCount val="2"/>
                <c:pt idx="0">
                  <c:v>0</c:v>
                </c:pt>
                <c:pt idx="1">
                  <c:v>0</c:v>
                </c:pt>
              </c:numCache>
            </c:numRef>
          </c:val>
          <c:extLst>
            <c:ext xmlns:c16="http://schemas.microsoft.com/office/drawing/2014/chart" uri="{C3380CC4-5D6E-409C-BE32-E72D297353CC}">
              <c16:uniqueId val="{00000000-E44D-4F7F-92C4-7D8512475D9F}"/>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'IN-GES-PSS-010'!$B$32</c:f>
              <c:strCache>
                <c:ptCount val="1"/>
                <c:pt idx="0">
                  <c:v>Resultado Monitoreo</c:v>
                </c:pt>
              </c:strCache>
            </c:strRef>
          </c:tx>
          <c:spPr>
            <a:solidFill>
              <a:srgbClr val="004586"/>
            </a:solidFill>
            <a:ln w="25400">
              <a:noFill/>
            </a:ln>
          </c:spPr>
          <c:invertIfNegative val="0"/>
          <c:cat>
            <c:strRef>
              <c:f>'IN-GES-PSS-010'!$A$33:$A$34</c:f>
              <c:strCache>
                <c:ptCount val="2"/>
                <c:pt idx="0">
                  <c:v>JUNIO</c:v>
                </c:pt>
                <c:pt idx="1">
                  <c:v>DICIEMBRE </c:v>
                </c:pt>
              </c:strCache>
            </c:strRef>
          </c:cat>
          <c:val>
            <c:numRef>
              <c:f>'IN-GES-PSS-010'!$B$33:$B$34</c:f>
              <c:numCache>
                <c:formatCode>0%</c:formatCode>
                <c:ptCount val="2"/>
                <c:pt idx="0">
                  <c:v>0</c:v>
                </c:pt>
                <c:pt idx="1">
                  <c:v>0</c:v>
                </c:pt>
              </c:numCache>
            </c:numRef>
          </c:val>
          <c:extLst>
            <c:ext xmlns:c16="http://schemas.microsoft.com/office/drawing/2014/chart" uri="{C3380CC4-5D6E-409C-BE32-E72D297353CC}">
              <c16:uniqueId val="{00000000-924B-4040-BA58-9D18149A4D2B}"/>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'IN-GES-PSS-002'!$B$32</c:f>
              <c:strCache>
                <c:ptCount val="1"/>
                <c:pt idx="0">
                  <c:v>Resultado Monitoreo</c:v>
                </c:pt>
              </c:strCache>
            </c:strRef>
          </c:tx>
          <c:spPr>
            <a:solidFill>
              <a:srgbClr val="004586"/>
            </a:solidFill>
            <a:ln w="25400">
              <a:noFill/>
            </a:ln>
          </c:spPr>
          <c:invertIfNegative val="0"/>
          <c:cat>
            <c:strRef>
              <c:f>'IN-GES-PSS-002'!$A$33:$A$34</c:f>
              <c:strCache>
                <c:ptCount val="2"/>
                <c:pt idx="0">
                  <c:v>JUNIO</c:v>
                </c:pt>
                <c:pt idx="1">
                  <c:v>DICIEMBRE</c:v>
                </c:pt>
              </c:strCache>
            </c:strRef>
          </c:cat>
          <c:val>
            <c:numRef>
              <c:f>'IN-GES-PSS-002'!$B$33:$B$34</c:f>
              <c:numCache>
                <c:formatCode>0%</c:formatCode>
                <c:ptCount val="2"/>
                <c:pt idx="0">
                  <c:v>0</c:v>
                </c:pt>
                <c:pt idx="1">
                  <c:v>0</c:v>
                </c:pt>
              </c:numCache>
            </c:numRef>
          </c:val>
          <c:extLst>
            <c:ext xmlns:c16="http://schemas.microsoft.com/office/drawing/2014/chart" uri="{C3380CC4-5D6E-409C-BE32-E72D297353CC}">
              <c16:uniqueId val="{00000000-7276-4EE2-BB97-1C7AB619E567}"/>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'IN-GES-PSS-003'!$B$32</c:f>
              <c:strCache>
                <c:ptCount val="1"/>
                <c:pt idx="0">
                  <c:v>Resultado Monitoreo</c:v>
                </c:pt>
              </c:strCache>
            </c:strRef>
          </c:tx>
          <c:spPr>
            <a:solidFill>
              <a:srgbClr val="004586"/>
            </a:solidFill>
            <a:ln w="25400">
              <a:noFill/>
            </a:ln>
          </c:spPr>
          <c:invertIfNegative val="0"/>
          <c:cat>
            <c:strRef>
              <c:f>'IN-GES-PSS-003'!$A$33:$A$36</c:f>
              <c:strCache>
                <c:ptCount val="4"/>
                <c:pt idx="0">
                  <c:v>MARZO</c:v>
                </c:pt>
                <c:pt idx="1">
                  <c:v>JUNIO</c:v>
                </c:pt>
                <c:pt idx="2">
                  <c:v>SEPTIEMBRE</c:v>
                </c:pt>
                <c:pt idx="3">
                  <c:v>DICIEMBRE</c:v>
                </c:pt>
              </c:strCache>
            </c:strRef>
          </c:cat>
          <c:val>
            <c:numRef>
              <c:f>'IN-GES-PSS-003'!$B$33:$B$36</c:f>
              <c:numCache>
                <c:formatCode>0%</c:formatCode>
                <c:ptCount val="4"/>
                <c:pt idx="0">
                  <c:v>0.11333333333333333</c:v>
                </c:pt>
                <c:pt idx="1">
                  <c:v>0</c:v>
                </c:pt>
                <c:pt idx="2">
                  <c:v>0</c:v>
                </c:pt>
                <c:pt idx="3">
                  <c:v>0</c:v>
                </c:pt>
              </c:numCache>
            </c:numRef>
          </c:val>
          <c:extLst>
            <c:ext xmlns:c16="http://schemas.microsoft.com/office/drawing/2014/chart" uri="{C3380CC4-5D6E-409C-BE32-E72D297353CC}">
              <c16:uniqueId val="{00000000-4030-4D78-B0DB-08260A902F74}"/>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'IN-GES-PSS-004'!$B$32</c:f>
              <c:strCache>
                <c:ptCount val="1"/>
                <c:pt idx="0">
                  <c:v>Resultado Monitoreo</c:v>
                </c:pt>
              </c:strCache>
            </c:strRef>
          </c:tx>
          <c:spPr>
            <a:solidFill>
              <a:srgbClr val="004586"/>
            </a:solidFill>
            <a:ln w="25400">
              <a:noFill/>
            </a:ln>
          </c:spPr>
          <c:invertIfNegative val="0"/>
          <c:cat>
            <c:strRef>
              <c:f>'IN-GES-PSS-004'!$A$33:$A$36</c:f>
              <c:strCache>
                <c:ptCount val="4"/>
                <c:pt idx="0">
                  <c:v>MARZO</c:v>
                </c:pt>
                <c:pt idx="1">
                  <c:v>JUNIO</c:v>
                </c:pt>
                <c:pt idx="2">
                  <c:v>SEPTIEMBRE</c:v>
                </c:pt>
                <c:pt idx="3">
                  <c:v>DICIEMBRE</c:v>
                </c:pt>
              </c:strCache>
            </c:strRef>
          </c:cat>
          <c:val>
            <c:numRef>
              <c:f>'IN-GES-PSS-004'!$B$33:$B$36</c:f>
              <c:numCache>
                <c:formatCode>0%</c:formatCode>
                <c:ptCount val="4"/>
                <c:pt idx="0">
                  <c:v>0.14000000000000001</c:v>
                </c:pt>
                <c:pt idx="1">
                  <c:v>0</c:v>
                </c:pt>
                <c:pt idx="2">
                  <c:v>0</c:v>
                </c:pt>
                <c:pt idx="3">
                  <c:v>0</c:v>
                </c:pt>
              </c:numCache>
            </c:numRef>
          </c:val>
          <c:extLst>
            <c:ext xmlns:c16="http://schemas.microsoft.com/office/drawing/2014/chart" uri="{C3380CC4-5D6E-409C-BE32-E72D297353CC}">
              <c16:uniqueId val="{00000000-E451-463D-A11A-8AEDCECCE097}"/>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'IN-GES-PSS-005'!$B$32</c:f>
              <c:strCache>
                <c:ptCount val="1"/>
                <c:pt idx="0">
                  <c:v>Resultado Monitoreo</c:v>
                </c:pt>
              </c:strCache>
            </c:strRef>
          </c:tx>
          <c:spPr>
            <a:solidFill>
              <a:srgbClr val="004586"/>
            </a:solidFill>
            <a:ln w="25400">
              <a:noFill/>
            </a:ln>
          </c:spPr>
          <c:invertIfNegative val="0"/>
          <c:cat>
            <c:strRef>
              <c:f>'IN-GES-PSS-005'!$A$33:$A$44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'IN-GES-PSS-005'!$B$33:$B$44</c:f>
              <c:numCache>
                <c:formatCode>0%</c:formatCode>
                <c:ptCount val="12"/>
                <c:pt idx="0">
                  <c:v>1</c:v>
                </c:pt>
                <c:pt idx="1">
                  <c:v>1</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FE4-47B0-B392-D2124386A0B4}"/>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'IN-GES-PSS-006'!$B$32</c:f>
              <c:strCache>
                <c:ptCount val="1"/>
                <c:pt idx="0">
                  <c:v>Resultado Monitoreo</c:v>
                </c:pt>
              </c:strCache>
            </c:strRef>
          </c:tx>
          <c:spPr>
            <a:solidFill>
              <a:srgbClr val="004586"/>
            </a:solidFill>
            <a:ln w="25400">
              <a:noFill/>
            </a:ln>
          </c:spPr>
          <c:invertIfNegative val="0"/>
          <c:cat>
            <c:strRef>
              <c:f>'IN-GES-PSS-006'!$A$33:$A$34</c:f>
              <c:strCache>
                <c:ptCount val="2"/>
                <c:pt idx="0">
                  <c:v>JUNIO</c:v>
                </c:pt>
                <c:pt idx="1">
                  <c:v>DICIEMBRE</c:v>
                </c:pt>
              </c:strCache>
            </c:strRef>
          </c:cat>
          <c:val>
            <c:numRef>
              <c:f>'IN-GES-PSS-006'!$B$33:$B$34</c:f>
              <c:numCache>
                <c:formatCode>0%</c:formatCode>
                <c:ptCount val="2"/>
                <c:pt idx="0">
                  <c:v>0</c:v>
                </c:pt>
                <c:pt idx="1">
                  <c:v>0</c:v>
                </c:pt>
              </c:numCache>
            </c:numRef>
          </c:val>
          <c:extLst>
            <c:ext xmlns:c16="http://schemas.microsoft.com/office/drawing/2014/chart" uri="{C3380CC4-5D6E-409C-BE32-E72D297353CC}">
              <c16:uniqueId val="{00000000-8E11-4ACB-97A4-17B6565BB26F}"/>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'IN-GES-PSS-007'!$B$32</c:f>
              <c:strCache>
                <c:ptCount val="1"/>
                <c:pt idx="0">
                  <c:v>Resultado Monitoreo</c:v>
                </c:pt>
              </c:strCache>
            </c:strRef>
          </c:tx>
          <c:spPr>
            <a:solidFill>
              <a:srgbClr val="004586"/>
            </a:solidFill>
            <a:ln w="25400">
              <a:noFill/>
            </a:ln>
          </c:spPr>
          <c:invertIfNegative val="0"/>
          <c:cat>
            <c:strRef>
              <c:f>'IN-GES-PSS-007'!$A$33:$A$34</c:f>
              <c:strCache>
                <c:ptCount val="2"/>
                <c:pt idx="0">
                  <c:v>JUNIO</c:v>
                </c:pt>
                <c:pt idx="1">
                  <c:v>DICIEMBRE</c:v>
                </c:pt>
              </c:strCache>
            </c:strRef>
          </c:cat>
          <c:val>
            <c:numRef>
              <c:f>'IN-GES-PSS-007'!$B$33:$B$34</c:f>
              <c:numCache>
                <c:formatCode>0%</c:formatCode>
                <c:ptCount val="2"/>
                <c:pt idx="0">
                  <c:v>0</c:v>
                </c:pt>
                <c:pt idx="1">
                  <c:v>0</c:v>
                </c:pt>
              </c:numCache>
            </c:numRef>
          </c:val>
          <c:extLst>
            <c:ext xmlns:c16="http://schemas.microsoft.com/office/drawing/2014/chart" uri="{C3380CC4-5D6E-409C-BE32-E72D297353CC}">
              <c16:uniqueId val="{00000000-6F69-49A7-ADF6-EE22F446D14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'IN-GES-PSS-008'!$B$32</c:f>
              <c:strCache>
                <c:ptCount val="1"/>
                <c:pt idx="0">
                  <c:v>Resultado Monitoreo</c:v>
                </c:pt>
              </c:strCache>
            </c:strRef>
          </c:tx>
          <c:spPr>
            <a:solidFill>
              <a:srgbClr val="004586"/>
            </a:solidFill>
            <a:ln w="25400">
              <a:noFill/>
            </a:ln>
          </c:spPr>
          <c:invertIfNegative val="0"/>
          <c:cat>
            <c:strRef>
              <c:f>'IN-GES-PSS-008'!$A$33:$A$34</c:f>
              <c:strCache>
                <c:ptCount val="2"/>
                <c:pt idx="0">
                  <c:v>JUNIO</c:v>
                </c:pt>
                <c:pt idx="1">
                  <c:v>DICIEMBRE </c:v>
                </c:pt>
              </c:strCache>
            </c:strRef>
          </c:cat>
          <c:val>
            <c:numRef>
              <c:f>'IN-GES-PSS-008'!$B$33:$B$34</c:f>
              <c:numCache>
                <c:formatCode>0%</c:formatCode>
                <c:ptCount val="2"/>
                <c:pt idx="0">
                  <c:v>0</c:v>
                </c:pt>
                <c:pt idx="1">
                  <c:v>0</c:v>
                </c:pt>
              </c:numCache>
            </c:numRef>
          </c:val>
          <c:extLst>
            <c:ext xmlns:c16="http://schemas.microsoft.com/office/drawing/2014/chart" uri="{C3380CC4-5D6E-409C-BE32-E72D297353CC}">
              <c16:uniqueId val="{00000000-11B9-4BB9-8249-A64309E68667}"/>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'IN-GES-PSS-009'!$B$32</c:f>
              <c:strCache>
                <c:ptCount val="1"/>
                <c:pt idx="0">
                  <c:v>Resultado Monitoreo</c:v>
                </c:pt>
              </c:strCache>
            </c:strRef>
          </c:tx>
          <c:spPr>
            <a:solidFill>
              <a:srgbClr val="004586"/>
            </a:solidFill>
            <a:ln w="25400">
              <a:noFill/>
            </a:ln>
          </c:spPr>
          <c:invertIfNegative val="0"/>
          <c:cat>
            <c:strRef>
              <c:f>'IN-GES-PSS-009'!$A$33:$A$36</c:f>
              <c:strCache>
                <c:ptCount val="4"/>
                <c:pt idx="0">
                  <c:v>MARZO</c:v>
                </c:pt>
                <c:pt idx="1">
                  <c:v>JUNIO</c:v>
                </c:pt>
                <c:pt idx="2">
                  <c:v>SEPTIEMBRE </c:v>
                </c:pt>
                <c:pt idx="3">
                  <c:v>DICIEMBRE </c:v>
                </c:pt>
              </c:strCache>
            </c:strRef>
          </c:cat>
          <c:val>
            <c:numRef>
              <c:f>'IN-GES-PSS-009'!$B$33:$B$36</c:f>
              <c:numCache>
                <c:formatCode>0%</c:formatCode>
                <c:ptCount val="4"/>
                <c:pt idx="0">
                  <c:v>0.49382716049382713</c:v>
                </c:pt>
                <c:pt idx="1">
                  <c:v>0</c:v>
                </c:pt>
                <c:pt idx="2">
                  <c:v>0</c:v>
                </c:pt>
                <c:pt idx="3">
                  <c:v>0</c:v>
                </c:pt>
              </c:numCache>
            </c:numRef>
          </c:val>
          <c:extLst>
            <c:ext xmlns:c16="http://schemas.microsoft.com/office/drawing/2014/chart" uri="{C3380CC4-5D6E-409C-BE32-E72D297353CC}">
              <c16:uniqueId val="{00000000-608B-4AAF-8EA6-6A427B29AA5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5817870" y="11344275"/>
    <xdr:ext cx="6046470" cy="2592705"/>
    <xdr:graphicFrame macro="">
      <xdr:nvGraphicFramePr>
        <xdr:cNvPr id="2" name="Gráfico 3">
          <a:extLst>
            <a:ext uri="{FF2B5EF4-FFF2-40B4-BE49-F238E27FC236}">
              <a16:creationId xmlns:a16="http://schemas.microsoft.com/office/drawing/2014/main" id="{CBC7B8B7-094E-4BF2-A9FB-8B875F4199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137160</xdr:rowOff>
    </xdr:from>
    <xdr:to>
      <xdr:col>1</xdr:col>
      <xdr:colOff>418249</xdr:colOff>
      <xdr:row>3</xdr:row>
      <xdr:rowOff>161925</xdr:rowOff>
    </xdr:to>
    <xdr:pic>
      <xdr:nvPicPr>
        <xdr:cNvPr id="3" name="Imagen 22">
          <a:extLst>
            <a:ext uri="{FF2B5EF4-FFF2-40B4-BE49-F238E27FC236}">
              <a16:creationId xmlns:a16="http://schemas.microsoft.com/office/drawing/2014/main" id="{14F69E91-732E-4D1D-8ED0-46DF4BE9B09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137160"/>
          <a:ext cx="1086904"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absoluteAnchor>
    <xdr:pos x="5789295" y="11444287"/>
    <xdr:ext cx="6046470" cy="2592705"/>
    <xdr:graphicFrame macro="">
      <xdr:nvGraphicFramePr>
        <xdr:cNvPr id="2" name="Gráfico 3">
          <a:extLst>
            <a:ext uri="{FF2B5EF4-FFF2-40B4-BE49-F238E27FC236}">
              <a16:creationId xmlns:a16="http://schemas.microsoft.com/office/drawing/2014/main" id="{2BB0976E-4B67-4692-BAB9-4D17391AE5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464820</xdr:colOff>
      <xdr:row>0</xdr:row>
      <xdr:rowOff>89535</xdr:rowOff>
    </xdr:from>
    <xdr:to>
      <xdr:col>1</xdr:col>
      <xdr:colOff>424023</xdr:colOff>
      <xdr:row>3</xdr:row>
      <xdr:rowOff>142875</xdr:rowOff>
    </xdr:to>
    <xdr:pic>
      <xdr:nvPicPr>
        <xdr:cNvPr id="3" name="Imagen 22">
          <a:extLst>
            <a:ext uri="{FF2B5EF4-FFF2-40B4-BE49-F238E27FC236}">
              <a16:creationId xmlns:a16="http://schemas.microsoft.com/office/drawing/2014/main" id="{51991B15-E96D-465B-94BE-602989E020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4820" y="89535"/>
          <a:ext cx="1016478" cy="82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908358" y="11558588"/>
    <xdr:ext cx="6046470" cy="2592705"/>
    <xdr:graphicFrame macro="">
      <xdr:nvGraphicFramePr>
        <xdr:cNvPr id="2" name="Gráfico 3">
          <a:extLst>
            <a:ext uri="{FF2B5EF4-FFF2-40B4-BE49-F238E27FC236}">
              <a16:creationId xmlns:a16="http://schemas.microsoft.com/office/drawing/2014/main" id="{C246E2B3-E702-48EA-B581-8428F4A2DF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321945</xdr:colOff>
      <xdr:row>0</xdr:row>
      <xdr:rowOff>89535</xdr:rowOff>
    </xdr:from>
    <xdr:to>
      <xdr:col>1</xdr:col>
      <xdr:colOff>422000</xdr:colOff>
      <xdr:row>3</xdr:row>
      <xdr:rowOff>142875</xdr:rowOff>
    </xdr:to>
    <xdr:pic>
      <xdr:nvPicPr>
        <xdr:cNvPr id="3" name="Imagen 22">
          <a:extLst>
            <a:ext uri="{FF2B5EF4-FFF2-40B4-BE49-F238E27FC236}">
              <a16:creationId xmlns:a16="http://schemas.microsoft.com/office/drawing/2014/main" id="{895952F7-3651-4488-BD4A-C3869C31FBE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1945" y="89535"/>
          <a:ext cx="1157330" cy="939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789295" y="11477625"/>
    <xdr:ext cx="6046470" cy="2592705"/>
    <xdr:graphicFrame macro="">
      <xdr:nvGraphicFramePr>
        <xdr:cNvPr id="2" name="Gráfico 3">
          <a:extLst>
            <a:ext uri="{FF2B5EF4-FFF2-40B4-BE49-F238E27FC236}">
              <a16:creationId xmlns:a16="http://schemas.microsoft.com/office/drawing/2014/main" id="{F1FB536B-C683-47BF-98B0-8522850488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350520</xdr:colOff>
      <xdr:row>0</xdr:row>
      <xdr:rowOff>165735</xdr:rowOff>
    </xdr:from>
    <xdr:to>
      <xdr:col>1</xdr:col>
      <xdr:colOff>427099</xdr:colOff>
      <xdr:row>3</xdr:row>
      <xdr:rowOff>142875</xdr:rowOff>
    </xdr:to>
    <xdr:pic>
      <xdr:nvPicPr>
        <xdr:cNvPr id="3" name="Imagen 22">
          <a:extLst>
            <a:ext uri="{FF2B5EF4-FFF2-40B4-BE49-F238E27FC236}">
              <a16:creationId xmlns:a16="http://schemas.microsoft.com/office/drawing/2014/main" id="{5FD332E8-7B23-4B6A-8770-AEFB8BC983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0520" y="165735"/>
          <a:ext cx="1133854" cy="9201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948838" y="10777537"/>
    <xdr:ext cx="5993130" cy="2402681"/>
    <xdr:graphicFrame macro="">
      <xdr:nvGraphicFramePr>
        <xdr:cNvPr id="2" name="Gráfico 3">
          <a:extLst>
            <a:ext uri="{FF2B5EF4-FFF2-40B4-BE49-F238E27FC236}">
              <a16:creationId xmlns:a16="http://schemas.microsoft.com/office/drawing/2014/main" id="{74E231C5-9CC5-482D-8C59-9F437F1600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455294</xdr:colOff>
      <xdr:row>0</xdr:row>
      <xdr:rowOff>165735</xdr:rowOff>
    </xdr:from>
    <xdr:to>
      <xdr:col>1</xdr:col>
      <xdr:colOff>414498</xdr:colOff>
      <xdr:row>3</xdr:row>
      <xdr:rowOff>161926</xdr:rowOff>
    </xdr:to>
    <xdr:pic>
      <xdr:nvPicPr>
        <xdr:cNvPr id="3" name="Imagen 22">
          <a:extLst>
            <a:ext uri="{FF2B5EF4-FFF2-40B4-BE49-F238E27FC236}">
              <a16:creationId xmlns:a16="http://schemas.microsoft.com/office/drawing/2014/main" id="{B0E4226B-A34F-4895-83ED-3B735C85C15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5294" y="165735"/>
          <a:ext cx="1016479" cy="8248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963126" y="11539537"/>
    <xdr:ext cx="6046470" cy="2592705"/>
    <xdr:graphicFrame macro="">
      <xdr:nvGraphicFramePr>
        <xdr:cNvPr id="2" name="Gráfico 3">
          <a:extLst>
            <a:ext uri="{FF2B5EF4-FFF2-40B4-BE49-F238E27FC236}">
              <a16:creationId xmlns:a16="http://schemas.microsoft.com/office/drawing/2014/main" id="{214DC9E3-EFD5-493D-899E-25402011F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512445</xdr:colOff>
      <xdr:row>0</xdr:row>
      <xdr:rowOff>131445</xdr:rowOff>
    </xdr:from>
    <xdr:to>
      <xdr:col>1</xdr:col>
      <xdr:colOff>373052</xdr:colOff>
      <xdr:row>3</xdr:row>
      <xdr:rowOff>133350</xdr:rowOff>
    </xdr:to>
    <xdr:pic>
      <xdr:nvPicPr>
        <xdr:cNvPr id="3" name="Imagen 22">
          <a:extLst>
            <a:ext uri="{FF2B5EF4-FFF2-40B4-BE49-F238E27FC236}">
              <a16:creationId xmlns:a16="http://schemas.microsoft.com/office/drawing/2014/main" id="{F93D9E14-8D88-4485-BB35-6BEAD9B52CE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2445" y="131445"/>
          <a:ext cx="917882" cy="744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absoluteAnchor>
    <xdr:pos x="5817870" y="11325225"/>
    <xdr:ext cx="6046470" cy="2592705"/>
    <xdr:graphicFrame macro="">
      <xdr:nvGraphicFramePr>
        <xdr:cNvPr id="2" name="Gráfico 3">
          <a:extLst>
            <a:ext uri="{FF2B5EF4-FFF2-40B4-BE49-F238E27FC236}">
              <a16:creationId xmlns:a16="http://schemas.microsoft.com/office/drawing/2014/main" id="{E20F3409-C982-423C-8850-65F42DD3B9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464819</xdr:colOff>
      <xdr:row>0</xdr:row>
      <xdr:rowOff>108585</xdr:rowOff>
    </xdr:from>
    <xdr:to>
      <xdr:col>1</xdr:col>
      <xdr:colOff>388809</xdr:colOff>
      <xdr:row>3</xdr:row>
      <xdr:rowOff>161925</xdr:rowOff>
    </xdr:to>
    <xdr:pic>
      <xdr:nvPicPr>
        <xdr:cNvPr id="3" name="Imagen 22">
          <a:extLst>
            <a:ext uri="{FF2B5EF4-FFF2-40B4-BE49-F238E27FC236}">
              <a16:creationId xmlns:a16="http://schemas.microsoft.com/office/drawing/2014/main" id="{CA8B1D99-EE93-47A2-835E-688C45B1AEA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4819" y="108585"/>
          <a:ext cx="981265" cy="79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absoluteAnchor>
    <xdr:pos x="5786914" y="11549063"/>
    <xdr:ext cx="6046470" cy="2592705"/>
    <xdr:graphicFrame macro="">
      <xdr:nvGraphicFramePr>
        <xdr:cNvPr id="2" name="Gráfico 3">
          <a:extLst>
            <a:ext uri="{FF2B5EF4-FFF2-40B4-BE49-F238E27FC236}">
              <a16:creationId xmlns:a16="http://schemas.microsoft.com/office/drawing/2014/main" id="{81D35888-7B93-4428-AC24-359D817426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379094</xdr:colOff>
      <xdr:row>0</xdr:row>
      <xdr:rowOff>108585</xdr:rowOff>
    </xdr:from>
    <xdr:to>
      <xdr:col>1</xdr:col>
      <xdr:colOff>514362</xdr:colOff>
      <xdr:row>3</xdr:row>
      <xdr:rowOff>190500</xdr:rowOff>
    </xdr:to>
    <xdr:pic>
      <xdr:nvPicPr>
        <xdr:cNvPr id="3" name="Imagen 22">
          <a:extLst>
            <a:ext uri="{FF2B5EF4-FFF2-40B4-BE49-F238E27FC236}">
              <a16:creationId xmlns:a16="http://schemas.microsoft.com/office/drawing/2014/main" id="{BC6309F3-9CD8-4EB3-9822-8E4F0CCEC9F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9094" y="108585"/>
          <a:ext cx="1192543" cy="967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absoluteAnchor>
    <xdr:pos x="5732144" y="11268075"/>
    <xdr:ext cx="7450455" cy="2705100"/>
    <xdr:graphicFrame macro="">
      <xdr:nvGraphicFramePr>
        <xdr:cNvPr id="2" name="Gráfico 3">
          <a:extLst>
            <a:ext uri="{FF2B5EF4-FFF2-40B4-BE49-F238E27FC236}">
              <a16:creationId xmlns:a16="http://schemas.microsoft.com/office/drawing/2014/main" id="{985233FB-9525-40B0-A677-03154FEDF2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502919</xdr:colOff>
      <xdr:row>0</xdr:row>
      <xdr:rowOff>60960</xdr:rowOff>
    </xdr:from>
    <xdr:to>
      <xdr:col>1</xdr:col>
      <xdr:colOff>509073</xdr:colOff>
      <xdr:row>3</xdr:row>
      <xdr:rowOff>152400</xdr:rowOff>
    </xdr:to>
    <xdr:pic>
      <xdr:nvPicPr>
        <xdr:cNvPr id="3" name="Imagen 22">
          <a:extLst>
            <a:ext uri="{FF2B5EF4-FFF2-40B4-BE49-F238E27FC236}">
              <a16:creationId xmlns:a16="http://schemas.microsoft.com/office/drawing/2014/main" id="{1BFA0FC9-FA8F-49EF-8EA3-4FB070943DD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19" y="60960"/>
          <a:ext cx="1063429" cy="862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absoluteAnchor>
    <xdr:pos x="5674995" y="11220450"/>
    <xdr:ext cx="8031480" cy="2628900"/>
    <xdr:graphicFrame macro="">
      <xdr:nvGraphicFramePr>
        <xdr:cNvPr id="2" name="Gráfico 3">
          <a:extLst>
            <a:ext uri="{FF2B5EF4-FFF2-40B4-BE49-F238E27FC236}">
              <a16:creationId xmlns:a16="http://schemas.microsoft.com/office/drawing/2014/main" id="{7B64ADF7-870E-47AB-B95E-F238F33273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417195</xdr:colOff>
      <xdr:row>0</xdr:row>
      <xdr:rowOff>51435</xdr:rowOff>
    </xdr:from>
    <xdr:to>
      <xdr:col>1</xdr:col>
      <xdr:colOff>446824</xdr:colOff>
      <xdr:row>3</xdr:row>
      <xdr:rowOff>161925</xdr:rowOff>
    </xdr:to>
    <xdr:pic>
      <xdr:nvPicPr>
        <xdr:cNvPr id="3" name="Imagen 22">
          <a:extLst>
            <a:ext uri="{FF2B5EF4-FFF2-40B4-BE49-F238E27FC236}">
              <a16:creationId xmlns:a16="http://schemas.microsoft.com/office/drawing/2014/main" id="{787B5E3A-2ABE-4469-85F6-33AC8CAAA73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7195" y="51435"/>
          <a:ext cx="1086904"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B0D9-3E72-4689-AFD0-8264D3719AAA}">
  <sheetPr>
    <pageSetUpPr fitToPage="1"/>
  </sheetPr>
  <dimension ref="A1:AA61"/>
  <sheetViews>
    <sheetView showGridLines="0" tabSelected="1" view="pageBreakPreview" topLeftCell="A7"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2.2"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2.2" customHeight="1">
      <c r="A2" s="65"/>
      <c r="B2" s="65"/>
      <c r="C2" s="58"/>
      <c r="D2" s="58"/>
      <c r="E2" s="58"/>
      <c r="F2" s="58"/>
      <c r="G2" s="58"/>
      <c r="H2" s="58"/>
      <c r="I2" s="58"/>
      <c r="J2" s="58"/>
      <c r="K2" s="58"/>
      <c r="L2" s="58"/>
      <c r="M2" s="58"/>
      <c r="N2" s="58"/>
      <c r="O2" s="58"/>
      <c r="P2" s="58"/>
      <c r="Q2" s="58" t="s">
        <v>3</v>
      </c>
      <c r="R2" s="58"/>
      <c r="S2" s="58"/>
      <c r="T2" s="66" t="s">
        <v>4</v>
      </c>
      <c r="U2" s="66"/>
      <c r="V2" s="66"/>
    </row>
    <row r="3" spans="1:25" ht="22.2"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2.2"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76" t="s">
        <v>21</v>
      </c>
      <c r="B11" s="76"/>
      <c r="C11" s="76"/>
      <c r="D11" s="76"/>
      <c r="E11" s="76"/>
      <c r="F11" s="77" t="s">
        <v>22</v>
      </c>
      <c r="G11" s="78"/>
      <c r="H11" s="78"/>
      <c r="I11" s="78"/>
      <c r="J11" s="78"/>
      <c r="K11" s="78"/>
      <c r="L11" s="78"/>
      <c r="M11" s="78"/>
      <c r="N11" s="79"/>
      <c r="O11" s="67" t="s">
        <v>23</v>
      </c>
      <c r="P11" s="68"/>
      <c r="Q11" s="69"/>
      <c r="R11" s="75" t="s">
        <v>24</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33</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41</v>
      </c>
      <c r="B16" s="76"/>
      <c r="C16" s="76"/>
      <c r="D16" s="76"/>
      <c r="E16" s="76"/>
      <c r="F16" s="83" t="s">
        <v>42</v>
      </c>
      <c r="G16" s="83"/>
      <c r="H16" s="83"/>
      <c r="I16" s="83"/>
      <c r="J16" s="83">
        <v>0.88</v>
      </c>
      <c r="K16" s="83"/>
      <c r="L16" s="83"/>
      <c r="M16" s="83"/>
      <c r="N16" s="38" t="s">
        <v>43</v>
      </c>
      <c r="O16" s="38" t="s">
        <v>44</v>
      </c>
      <c r="P16" s="38" t="s">
        <v>45</v>
      </c>
      <c r="Q16" s="76" t="s">
        <v>32</v>
      </c>
      <c r="R16" s="76"/>
      <c r="S16" s="76"/>
      <c r="T16" s="80" t="s">
        <v>32</v>
      </c>
      <c r="U16" s="80"/>
      <c r="V16" s="80"/>
    </row>
    <row r="17" spans="1:25" ht="37.200000000000003"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55</v>
      </c>
      <c r="E20" s="97"/>
      <c r="F20" s="97"/>
      <c r="G20" s="98"/>
      <c r="H20" s="96">
        <v>1</v>
      </c>
      <c r="I20" s="97"/>
      <c r="J20" s="97"/>
      <c r="K20" s="98"/>
      <c r="L20" s="77" t="s">
        <v>56</v>
      </c>
      <c r="M20" s="78"/>
      <c r="N20" s="78"/>
      <c r="O20" s="79"/>
      <c r="P20" s="96" t="s">
        <v>57</v>
      </c>
      <c r="Q20" s="97"/>
      <c r="R20" s="98"/>
      <c r="S20" s="77" t="s">
        <v>58</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117">
        <v>1</v>
      </c>
      <c r="B23" s="118"/>
      <c r="C23" s="118"/>
      <c r="D23" s="119"/>
      <c r="E23" s="120" t="s">
        <v>64</v>
      </c>
      <c r="F23" s="118"/>
      <c r="G23" s="118"/>
      <c r="H23" s="118"/>
      <c r="I23" s="119"/>
      <c r="J23" s="121" t="s">
        <v>65</v>
      </c>
      <c r="K23" s="122"/>
      <c r="L23" s="122"/>
      <c r="M23" s="122"/>
      <c r="N23" s="123"/>
      <c r="O23" s="124" t="s">
        <v>66</v>
      </c>
      <c r="P23" s="125"/>
      <c r="Q23" s="125"/>
      <c r="R23" s="125"/>
      <c r="S23" s="125"/>
      <c r="T23" s="125"/>
      <c r="U23" s="125"/>
      <c r="V23" s="126"/>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6" customHeight="1">
      <c r="A25" s="129" t="s">
        <v>69</v>
      </c>
      <c r="B25" s="129"/>
      <c r="C25" s="129"/>
      <c r="D25" s="129"/>
      <c r="E25" s="129"/>
      <c r="F25" s="129"/>
      <c r="G25" s="129"/>
      <c r="H25" s="129"/>
      <c r="I25" s="129"/>
      <c r="J25" s="129"/>
      <c r="K25" s="129"/>
      <c r="L25" s="129"/>
      <c r="M25" s="130" t="s">
        <v>70</v>
      </c>
      <c r="N25" s="131"/>
      <c r="O25" s="131"/>
      <c r="P25" s="131"/>
      <c r="Q25" s="131"/>
      <c r="R25" s="131"/>
      <c r="S25" s="131"/>
      <c r="T25" s="131"/>
      <c r="U25" s="131"/>
      <c r="V25" s="131"/>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162" t="s">
        <v>73</v>
      </c>
      <c r="D27" s="163"/>
      <c r="E27" s="163"/>
      <c r="F27" s="163"/>
      <c r="G27" s="163"/>
      <c r="H27" s="163"/>
      <c r="I27" s="163"/>
      <c r="J27" s="163"/>
      <c r="K27" s="163"/>
      <c r="L27" s="164"/>
      <c r="M27" s="162" t="s">
        <v>74</v>
      </c>
      <c r="N27" s="163"/>
      <c r="O27" s="163"/>
      <c r="P27" s="163"/>
      <c r="Q27" s="163"/>
      <c r="R27" s="163"/>
      <c r="S27" s="163"/>
      <c r="T27" s="163"/>
      <c r="U27" s="163"/>
      <c r="V27" s="164"/>
    </row>
    <row r="28" spans="1:25" ht="19.2" customHeight="1">
      <c r="A28" s="128" t="s">
        <v>75</v>
      </c>
      <c r="B28" s="128"/>
      <c r="C28" s="165"/>
      <c r="D28" s="166"/>
      <c r="E28" s="166"/>
      <c r="F28" s="166"/>
      <c r="G28" s="166"/>
      <c r="H28" s="166"/>
      <c r="I28" s="166"/>
      <c r="J28" s="166"/>
      <c r="K28" s="166"/>
      <c r="L28" s="167"/>
      <c r="M28" s="134"/>
      <c r="N28" s="135"/>
      <c r="O28" s="135"/>
      <c r="P28" s="135"/>
      <c r="Q28" s="135"/>
      <c r="R28" s="135"/>
      <c r="S28" s="135"/>
      <c r="T28" s="135"/>
      <c r="U28" s="135"/>
      <c r="V28" s="136"/>
      <c r="X28" s="8"/>
      <c r="Y28" s="8"/>
    </row>
    <row r="29" spans="1:25" ht="19.2" customHeight="1">
      <c r="A29" s="128" t="s">
        <v>76</v>
      </c>
      <c r="B29" s="128"/>
      <c r="C29" s="165"/>
      <c r="D29" s="166"/>
      <c r="E29" s="166"/>
      <c r="F29" s="166"/>
      <c r="G29" s="166"/>
      <c r="H29" s="166"/>
      <c r="I29" s="166"/>
      <c r="J29" s="166"/>
      <c r="K29" s="166"/>
      <c r="L29" s="167"/>
      <c r="M29" s="134"/>
      <c r="N29" s="135"/>
      <c r="O29" s="135"/>
      <c r="P29" s="135"/>
      <c r="Q29" s="135"/>
      <c r="R29" s="135"/>
      <c r="S29" s="135"/>
      <c r="T29" s="135"/>
      <c r="U29" s="135"/>
      <c r="V29" s="136"/>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0" t="s">
        <v>78</v>
      </c>
      <c r="B32" s="49" t="s">
        <v>79</v>
      </c>
      <c r="C32" s="1"/>
      <c r="D32" s="1"/>
      <c r="G32" s="140"/>
      <c r="H32" s="140"/>
      <c r="I32" s="140"/>
      <c r="J32" s="140"/>
      <c r="K32" s="140"/>
      <c r="L32" s="140"/>
      <c r="M32" s="140"/>
      <c r="N32" s="140"/>
      <c r="O32" s="140"/>
      <c r="P32" s="140"/>
      <c r="Q32" s="143"/>
      <c r="R32" s="143"/>
      <c r="S32" s="143"/>
      <c r="T32" s="143"/>
      <c r="U32" s="143"/>
      <c r="V32" s="144"/>
    </row>
    <row r="33" spans="1:25" ht="17.7" customHeight="1">
      <c r="A33" s="48" t="s">
        <v>80</v>
      </c>
      <c r="B33" s="47">
        <f>IF(ISERROR($C$28/$C$29),0,$C$28/$C$29)</f>
        <v>0</v>
      </c>
      <c r="C33" s="1"/>
      <c r="D33" s="1"/>
      <c r="G33" s="142"/>
      <c r="H33" s="142"/>
      <c r="I33" s="140"/>
      <c r="J33" s="140"/>
      <c r="K33" s="10"/>
      <c r="L33" s="11"/>
      <c r="M33" s="142"/>
      <c r="N33" s="142"/>
      <c r="O33" s="142"/>
      <c r="P33" s="142"/>
      <c r="Q33" s="140"/>
      <c r="R33" s="140"/>
      <c r="S33" s="140"/>
      <c r="T33" s="140"/>
      <c r="U33" s="140"/>
      <c r="V33" s="140"/>
    </row>
    <row r="34" spans="1:25" s="2" customFormat="1" ht="17.7" customHeight="1">
      <c r="A34" s="46" t="s">
        <v>74</v>
      </c>
      <c r="B34" s="45">
        <f>IF(ISERROR($M$28/$M$29),0,$M$28/$M$29)</f>
        <v>0</v>
      </c>
      <c r="C34" s="1"/>
      <c r="D34" s="1"/>
      <c r="E34" s="1"/>
      <c r="F34" s="1"/>
      <c r="G34" s="140"/>
      <c r="H34" s="140"/>
      <c r="I34" s="140"/>
      <c r="J34" s="140"/>
      <c r="K34" s="12"/>
      <c r="L34" s="10"/>
      <c r="M34" s="140"/>
      <c r="N34" s="140"/>
      <c r="O34" s="140"/>
      <c r="P34" s="140"/>
      <c r="Q34" s="140"/>
      <c r="R34" s="140"/>
      <c r="S34" s="140"/>
      <c r="T34" s="140"/>
      <c r="U34" s="140"/>
      <c r="V34" s="140"/>
      <c r="W34" s="1"/>
      <c r="X34" s="1"/>
      <c r="Y34" s="1"/>
    </row>
    <row r="35" spans="1:25" s="2" customFormat="1" ht="17.7" customHeight="1">
      <c r="A35" s="53"/>
      <c r="B35" s="55"/>
      <c r="C35" s="1"/>
      <c r="D35" s="1"/>
      <c r="E35" s="1"/>
      <c r="F35" s="1"/>
      <c r="G35" s="1"/>
      <c r="H35" s="1"/>
      <c r="I35" s="1"/>
      <c r="J35" s="1"/>
      <c r="K35" s="12"/>
      <c r="L35" s="10"/>
      <c r="M35" s="1"/>
      <c r="N35" s="1"/>
      <c r="O35" s="1"/>
      <c r="P35" s="1"/>
      <c r="Q35" s="1"/>
      <c r="R35" s="1"/>
      <c r="S35" s="1"/>
      <c r="T35" s="1"/>
      <c r="U35" s="1"/>
      <c r="V35" s="1"/>
      <c r="W35" s="1"/>
      <c r="X35" s="1"/>
      <c r="Y35" s="1"/>
    </row>
    <row r="36" spans="1:25" s="2" customFormat="1" ht="17.7" customHeight="1">
      <c r="A36" s="53"/>
      <c r="B36" s="55"/>
      <c r="C36" s="1"/>
      <c r="D36" s="1"/>
      <c r="E36" s="1"/>
      <c r="F36" s="1"/>
      <c r="G36" s="1"/>
      <c r="H36" s="1"/>
      <c r="I36" s="1"/>
      <c r="J36" s="1"/>
      <c r="K36" s="12"/>
      <c r="L36" s="10"/>
      <c r="M36" s="1"/>
      <c r="N36" s="1"/>
      <c r="O36" s="1"/>
      <c r="P36" s="1"/>
      <c r="Q36" s="1"/>
      <c r="R36" s="1"/>
      <c r="S36" s="1"/>
      <c r="T36" s="1"/>
      <c r="U36" s="1"/>
      <c r="V36" s="1"/>
      <c r="W36" s="1"/>
      <c r="X36" s="1"/>
      <c r="Y36" s="1"/>
    </row>
    <row r="37" spans="1:25" s="2" customFormat="1" ht="17.7" customHeight="1">
      <c r="A37" s="53"/>
      <c r="B37" s="55"/>
      <c r="C37" s="1"/>
      <c r="D37" s="1"/>
      <c r="E37" s="1"/>
      <c r="F37" s="1"/>
      <c r="G37" s="1"/>
      <c r="H37" s="1"/>
      <c r="I37" s="1"/>
      <c r="J37" s="1"/>
      <c r="K37" s="12"/>
      <c r="L37" s="10"/>
      <c r="M37" s="1"/>
      <c r="N37" s="1"/>
      <c r="O37" s="1"/>
      <c r="P37" s="1"/>
      <c r="Q37" s="1"/>
      <c r="R37" s="1"/>
      <c r="S37" s="1"/>
      <c r="T37" s="1"/>
      <c r="U37" s="1"/>
      <c r="V37" s="1"/>
      <c r="W37" s="1"/>
      <c r="X37" s="1"/>
      <c r="Y37" s="1"/>
    </row>
    <row r="38" spans="1:25" s="2" customFormat="1" ht="17.7" customHeight="1">
      <c r="A38" s="53"/>
      <c r="B38" s="55"/>
      <c r="C38" s="1"/>
      <c r="D38" s="1"/>
      <c r="E38" s="1"/>
      <c r="F38" s="1"/>
      <c r="G38" s="1"/>
      <c r="H38" s="1"/>
      <c r="I38" s="1"/>
      <c r="J38" s="1"/>
      <c r="K38" s="12"/>
      <c r="L38" s="10"/>
      <c r="M38" s="1"/>
      <c r="N38" s="1"/>
      <c r="O38" s="1"/>
      <c r="P38" s="1"/>
      <c r="Q38" s="1"/>
      <c r="R38" s="1"/>
      <c r="S38" s="1"/>
      <c r="T38" s="1"/>
      <c r="U38" s="1"/>
      <c r="V38" s="1"/>
      <c r="W38" s="1"/>
      <c r="X38" s="1"/>
      <c r="Y38" s="1"/>
    </row>
    <row r="39" spans="1:25" s="2" customFormat="1" ht="17.7" customHeight="1">
      <c r="A39" s="53"/>
      <c r="B39" s="55"/>
      <c r="C39" s="1"/>
      <c r="D39" s="1"/>
      <c r="E39" s="1"/>
      <c r="F39" s="1"/>
      <c r="G39" s="1"/>
      <c r="H39" s="1"/>
      <c r="I39" s="1"/>
      <c r="J39" s="1"/>
      <c r="K39" s="12"/>
      <c r="L39" s="10"/>
      <c r="M39" s="1"/>
      <c r="N39" s="1"/>
      <c r="O39" s="1"/>
      <c r="P39" s="1"/>
      <c r="Q39" s="1"/>
      <c r="R39" s="1"/>
      <c r="S39" s="1"/>
      <c r="T39" s="1"/>
      <c r="U39" s="1"/>
      <c r="V39" s="1"/>
      <c r="W39" s="1"/>
      <c r="X39" s="1"/>
      <c r="Y39" s="1"/>
    </row>
    <row r="40" spans="1:25" s="2" customFormat="1" ht="17.7" customHeight="1">
      <c r="A40" s="53"/>
      <c r="B40" s="55"/>
      <c r="C40" s="1"/>
      <c r="D40" s="1"/>
      <c r="E40" s="1"/>
      <c r="F40" s="1"/>
      <c r="G40" s="1"/>
      <c r="H40" s="1"/>
      <c r="I40" s="1"/>
      <c r="J40" s="1"/>
      <c r="K40" s="12"/>
      <c r="L40" s="10"/>
      <c r="M40" s="1"/>
      <c r="N40" s="1"/>
      <c r="O40" s="1"/>
      <c r="P40" s="1"/>
      <c r="Q40" s="1"/>
      <c r="R40" s="1"/>
      <c r="S40" s="1"/>
      <c r="T40" s="1"/>
      <c r="U40" s="1"/>
      <c r="V40" s="1"/>
      <c r="W40" s="1"/>
      <c r="X40" s="1"/>
      <c r="Y40" s="1"/>
    </row>
    <row r="41" spans="1:25" s="2" customFormat="1" ht="17.7" customHeight="1">
      <c r="A41" s="53"/>
      <c r="B41" s="55"/>
      <c r="C41" s="1"/>
      <c r="D41" s="1"/>
      <c r="E41" s="1"/>
      <c r="F41" s="1"/>
      <c r="G41" s="1"/>
      <c r="H41" s="1"/>
      <c r="I41" s="1"/>
      <c r="J41" s="1"/>
      <c r="K41" s="12"/>
      <c r="L41" s="10"/>
      <c r="M41" s="1"/>
      <c r="N41" s="1"/>
      <c r="O41" s="1"/>
      <c r="P41" s="1"/>
      <c r="Q41" s="1"/>
      <c r="R41" s="1"/>
      <c r="S41" s="1"/>
      <c r="T41" s="1"/>
      <c r="U41" s="1"/>
      <c r="V41" s="1"/>
      <c r="W41" s="1"/>
      <c r="X41" s="1"/>
      <c r="Y41" s="1"/>
    </row>
    <row r="42" spans="1:25" s="2" customFormat="1" ht="17.7" customHeight="1">
      <c r="A42" s="53"/>
      <c r="B42" s="55"/>
      <c r="C42" s="1"/>
      <c r="D42" s="1"/>
      <c r="E42" s="1"/>
      <c r="F42" s="1"/>
      <c r="G42" s="1"/>
      <c r="H42" s="1"/>
      <c r="I42" s="1"/>
      <c r="J42" s="1"/>
      <c r="K42" s="12"/>
      <c r="L42" s="10"/>
      <c r="M42" s="1"/>
      <c r="N42" s="1"/>
      <c r="O42" s="1"/>
      <c r="P42" s="1"/>
      <c r="Q42" s="1"/>
      <c r="R42" s="1"/>
      <c r="S42" s="1"/>
      <c r="T42" s="1"/>
      <c r="U42" s="1"/>
      <c r="V42" s="1"/>
      <c r="W42" s="1"/>
      <c r="X42" s="1"/>
      <c r="Y42" s="1"/>
    </row>
    <row r="43" spans="1:25" s="2" customFormat="1" ht="17.7" customHeight="1">
      <c r="A43" s="53"/>
      <c r="B43" s="55"/>
      <c r="C43" s="1"/>
      <c r="D43" s="1"/>
      <c r="E43" s="1"/>
      <c r="F43" s="1"/>
      <c r="G43" s="1"/>
      <c r="H43" s="1"/>
      <c r="I43" s="1"/>
      <c r="J43" s="1"/>
      <c r="K43" s="12"/>
      <c r="L43" s="10"/>
      <c r="M43" s="1"/>
      <c r="N43" s="1"/>
      <c r="O43" s="1"/>
      <c r="P43" s="1"/>
      <c r="Q43" s="1"/>
      <c r="R43" s="1"/>
      <c r="S43" s="1"/>
      <c r="T43" s="1"/>
      <c r="U43" s="1"/>
      <c r="V43" s="25"/>
      <c r="W43" s="1"/>
      <c r="X43" s="1"/>
      <c r="Y43" s="1"/>
    </row>
    <row r="44" spans="1:25" s="2" customFormat="1" ht="17.7" customHeight="1">
      <c r="A44" s="53"/>
      <c r="B44" s="5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127"/>
      <c r="D47" s="127"/>
      <c r="E47" s="127"/>
      <c r="F47" s="127"/>
      <c r="G47" s="127"/>
      <c r="H47" s="127"/>
      <c r="I47" s="127"/>
      <c r="J47" s="127"/>
      <c r="K47" s="127"/>
      <c r="L47" s="127"/>
      <c r="M47" s="127"/>
      <c r="N47" s="127"/>
      <c r="O47" s="127"/>
      <c r="P47" s="127"/>
      <c r="Q47" s="127"/>
      <c r="R47" s="127"/>
      <c r="S47" s="127"/>
      <c r="T47" s="127"/>
      <c r="U47" s="127"/>
      <c r="V47" s="127"/>
      <c r="W47" s="10">
        <f>LEN(C47)</f>
        <v>0</v>
      </c>
      <c r="X47" s="10"/>
      <c r="Y47" s="10"/>
    </row>
    <row r="48" spans="1:25" s="2" customFormat="1" ht="18" customHeight="1">
      <c r="A48" s="146" t="s">
        <v>83</v>
      </c>
      <c r="B48" s="147"/>
      <c r="C48" s="147"/>
      <c r="D48" s="147"/>
      <c r="E48" s="147"/>
      <c r="F48" s="147"/>
      <c r="G48" s="147"/>
      <c r="H48" s="147"/>
      <c r="I48" s="147"/>
      <c r="J48" s="147"/>
      <c r="K48" s="147"/>
      <c r="L48" s="147"/>
      <c r="M48" s="147"/>
      <c r="N48" s="147"/>
      <c r="O48" s="147"/>
      <c r="P48" s="147"/>
      <c r="Q48" s="147"/>
      <c r="R48" s="147"/>
      <c r="S48" s="147"/>
      <c r="T48" s="147"/>
      <c r="U48" s="147"/>
      <c r="V48" s="148"/>
      <c r="W48" s="14"/>
      <c r="X48" s="15"/>
      <c r="Y48" s="12"/>
    </row>
    <row r="49" spans="1:25" s="2" customFormat="1" ht="32.25" customHeight="1">
      <c r="A49" s="102" t="s">
        <v>82</v>
      </c>
      <c r="B49" s="104"/>
      <c r="C49" s="127"/>
      <c r="D49" s="127"/>
      <c r="E49" s="127"/>
      <c r="F49" s="127"/>
      <c r="G49" s="127"/>
      <c r="H49" s="127"/>
      <c r="I49" s="127"/>
      <c r="J49" s="127"/>
      <c r="K49" s="127"/>
      <c r="L49" s="127"/>
      <c r="M49" s="127"/>
      <c r="N49" s="127"/>
      <c r="O49" s="127"/>
      <c r="P49" s="127"/>
      <c r="Q49" s="127"/>
      <c r="R49" s="127"/>
      <c r="S49" s="127"/>
      <c r="T49" s="127"/>
      <c r="U49" s="127"/>
      <c r="V49" s="127"/>
      <c r="W49" s="10">
        <f>LEN(C49)</f>
        <v>0</v>
      </c>
      <c r="X49" s="15"/>
      <c r="Y49" s="12"/>
    </row>
    <row r="50" spans="1:25" s="2" customFormat="1" ht="20.399999999999999" customHeight="1">
      <c r="A50" s="146" t="s">
        <v>84</v>
      </c>
      <c r="B50" s="147"/>
      <c r="C50" s="147"/>
      <c r="D50" s="147"/>
      <c r="E50" s="147"/>
      <c r="F50" s="147"/>
      <c r="G50" s="147"/>
      <c r="H50" s="147"/>
      <c r="I50" s="147"/>
      <c r="J50" s="147"/>
      <c r="K50" s="147"/>
      <c r="L50" s="147"/>
      <c r="M50" s="147"/>
      <c r="N50" s="147"/>
      <c r="O50" s="147"/>
      <c r="P50" s="147"/>
      <c r="Q50" s="147"/>
      <c r="R50" s="147"/>
      <c r="S50" s="147"/>
      <c r="T50" s="147"/>
      <c r="U50" s="147"/>
      <c r="V50" s="148"/>
      <c r="W50" s="14"/>
      <c r="X50" s="15"/>
      <c r="Y50" s="12"/>
    </row>
    <row r="51" spans="1:25" s="2" customFormat="1" ht="32.25" customHeight="1">
      <c r="A51" s="102" t="s">
        <v>82</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48"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43" t="s">
        <v>93</v>
      </c>
      <c r="B56" s="124" t="s">
        <v>94</v>
      </c>
      <c r="C56" s="125"/>
      <c r="D56" s="125"/>
      <c r="E56" s="125"/>
      <c r="F56" s="125"/>
      <c r="G56" s="125"/>
      <c r="H56" s="125"/>
      <c r="I56" s="125"/>
      <c r="J56" s="125"/>
      <c r="K56" s="125"/>
      <c r="L56" s="126"/>
      <c r="M56" s="168" t="s">
        <v>95</v>
      </c>
      <c r="N56" s="169"/>
      <c r="O56" s="77" t="s">
        <v>96</v>
      </c>
      <c r="P56" s="78"/>
      <c r="Q56" s="78"/>
      <c r="R56" s="78"/>
      <c r="S56" s="78"/>
      <c r="T56" s="78"/>
      <c r="U56" s="78"/>
      <c r="V56" s="79"/>
      <c r="W56" s="1"/>
      <c r="X56" s="1"/>
      <c r="Y56" s="1"/>
    </row>
    <row r="57" spans="1:25" s="2" customFormat="1" ht="24.6" customHeight="1">
      <c r="A57" s="43" t="s">
        <v>97</v>
      </c>
      <c r="B57" s="124" t="s">
        <v>98</v>
      </c>
      <c r="C57" s="125"/>
      <c r="D57" s="125"/>
      <c r="E57" s="125"/>
      <c r="F57" s="125"/>
      <c r="G57" s="125"/>
      <c r="H57" s="125"/>
      <c r="I57" s="125"/>
      <c r="J57" s="125"/>
      <c r="K57" s="125"/>
      <c r="L57" s="126"/>
      <c r="M57" s="168" t="s">
        <v>95</v>
      </c>
      <c r="N57" s="169"/>
      <c r="O57" s="124" t="s">
        <v>99</v>
      </c>
      <c r="P57" s="125"/>
      <c r="Q57" s="125"/>
      <c r="R57" s="125"/>
      <c r="S57" s="125"/>
      <c r="T57" s="125"/>
      <c r="U57" s="125"/>
      <c r="V57" s="126"/>
      <c r="W57" s="1"/>
      <c r="X57" s="1"/>
      <c r="Y57" s="1"/>
    </row>
    <row r="58" spans="1:25" s="2" customFormat="1" ht="27.6" customHeight="1">
      <c r="A58" s="43" t="s">
        <v>100</v>
      </c>
      <c r="B58" s="124" t="s">
        <v>101</v>
      </c>
      <c r="C58" s="125"/>
      <c r="D58" s="125"/>
      <c r="E58" s="125"/>
      <c r="F58" s="125"/>
      <c r="G58" s="125"/>
      <c r="H58" s="125"/>
      <c r="I58" s="125"/>
      <c r="J58" s="125"/>
      <c r="K58" s="125"/>
      <c r="L58" s="126"/>
      <c r="M58" s="168" t="s">
        <v>95</v>
      </c>
      <c r="N58" s="169"/>
      <c r="O58" s="124" t="s">
        <v>102</v>
      </c>
      <c r="P58" s="125"/>
      <c r="Q58" s="125"/>
      <c r="R58" s="125"/>
      <c r="S58" s="125"/>
      <c r="T58" s="125"/>
      <c r="U58" s="125"/>
      <c r="V58" s="126"/>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ldDYYDzsVodFcfOcJ6HESiT1xrX2SHggbiiOTv2E3cjtSHdJjNmKyiOtKRZaUljPlLqYPiJfWg4mXN3G1V9/Ww==" saltValue="myCrr2dvKH3/dz1wS+0a0Q==" spinCount="100000" sheet="1" formatCells="0" formatColumns="0" formatRows="0" insertColumns="0" insertRows="0" insertHyperlinks="0" deleteColumns="0" deleteRows="0" sort="0" autoFilter="0" pivotTables="0"/>
  <mergeCells count="135">
    <mergeCell ref="A59:V59"/>
    <mergeCell ref="B60:L60"/>
    <mergeCell ref="M60:N60"/>
    <mergeCell ref="O60:V60"/>
    <mergeCell ref="A61:V61"/>
    <mergeCell ref="C27:L27"/>
    <mergeCell ref="M27:V27"/>
    <mergeCell ref="C28:L28"/>
    <mergeCell ref="M28:V28"/>
    <mergeCell ref="C29:L29"/>
    <mergeCell ref="B57:L57"/>
    <mergeCell ref="M57:N57"/>
    <mergeCell ref="O57:V57"/>
    <mergeCell ref="B58:L58"/>
    <mergeCell ref="M58:N58"/>
    <mergeCell ref="O58:V58"/>
    <mergeCell ref="A55:V55"/>
    <mergeCell ref="B56:L56"/>
    <mergeCell ref="M56:N56"/>
    <mergeCell ref="A47:B47"/>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B61E1CEA-C444-44EC-AB44-A2C303DE75AD}">
      <formula1>1</formula1>
      <formula2>700</formula2>
    </dataValidation>
    <dataValidation type="textLength" allowBlank="1" showInputMessage="1" showErrorMessage="1" sqref="C49:V49" xr:uid="{C3148A6A-C317-4AB3-9A06-C6535D29A7E0}">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C65522BF-82EF-45C6-93AC-F149D4A03174}">
          <x14:formula1>
            <xm:f>lista!$R$2:$R$21</xm:f>
          </x14:formula1>
          <xm:sqref>U11:V11</xm:sqref>
        </x14:dataValidation>
        <x14:dataValidation type="list" allowBlank="1" showInputMessage="1" showErrorMessage="1" xr:uid="{F07790DE-2C74-45AC-AC4D-57C23025BBE6}">
          <x14:formula1>
            <xm:f>lista!$K$2:$K$24</xm:f>
          </x14:formula1>
          <xm:sqref>H13</xm:sqref>
        </x14:dataValidation>
        <x14:dataValidation type="list" allowBlank="1" showInputMessage="1" showErrorMessage="1" xr:uid="{D0C27480-4D45-4E68-BD0C-5C5B26AF040F}">
          <x14:formula1>
            <xm:f>lista!$L$2:$L$21</xm:f>
          </x14:formula1>
          <xm:sqref>H8:R8</xm:sqref>
        </x14:dataValidation>
        <x14:dataValidation type="list" allowBlank="1" showInputMessage="1" showErrorMessage="1" xr:uid="{D4109720-A5B3-4B56-AA43-7E26ADCB6255}">
          <x14:formula1>
            <xm:f>lista!$M$2:$M$21</xm:f>
          </x14:formula1>
          <xm:sqref>S8:V8</xm:sqref>
        </x14:dataValidation>
        <x14:dataValidation type="list" allowBlank="1" showInputMessage="1" showErrorMessage="1" xr:uid="{EC64574B-1F20-4744-A557-27A48556081F}">
          <x14:formula1>
            <xm:f>lista!$Q$2:$Q$3</xm:f>
          </x14:formula1>
          <xm:sqref>O11:Q11</xm:sqref>
        </x14:dataValidation>
        <x14:dataValidation type="list" allowBlank="1" showInputMessage="1" showErrorMessage="1" xr:uid="{CF7AD4EE-B89D-4C19-BE8A-47884915814C}">
          <x14:formula1>
            <xm:f>lista!$I$2:$I$7</xm:f>
          </x14:formula1>
          <xm:sqref>A13:B13</xm:sqref>
        </x14:dataValidation>
        <x14:dataValidation type="list" allowBlank="1" showInputMessage="1" showErrorMessage="1" xr:uid="{B964D494-8FD2-4E36-99CF-9CC49B9FF71A}">
          <x14:formula1>
            <xm:f>lista!$H$2:$H$5</xm:f>
          </x14:formula1>
          <xm:sqref>T16:V17</xm:sqref>
        </x14:dataValidation>
        <x14:dataValidation type="list" allowBlank="1" showInputMessage="1" showErrorMessage="1" xr:uid="{20F12805-34B3-45B7-A118-64BEA6B2B60A}">
          <x14:formula1>
            <xm:f>lista!$G$2:$G$5</xm:f>
          </x14:formula1>
          <xm:sqref>Q16:S17</xm:sqref>
        </x14:dataValidation>
        <x14:dataValidation type="list" allowBlank="1" showInputMessage="1" showErrorMessage="1" xr:uid="{91386F03-A495-4D43-9CB9-93A032680F6C}">
          <x14:formula1>
            <xm:f>lista!$C$2:$C$3</xm:f>
          </x14:formula1>
          <xm:sqref>P20:R20</xm:sqref>
        </x14:dataValidation>
        <x14:dataValidation type="list" allowBlank="1" showInputMessage="1" showErrorMessage="1" xr:uid="{85CEB4DF-DECB-42C0-8B7C-77E3D622F811}">
          <x14:formula1>
            <xm:f>lista!$E$2:$E$3</xm:f>
          </x14:formula1>
          <xm:sqref>S20:V20</xm:sqref>
        </x14:dataValidation>
        <x14:dataValidation type="list" allowBlank="1" showInputMessage="1" showErrorMessage="1" xr:uid="{F0EC2930-F4D2-481E-BBBD-B918984BFDBB}">
          <x14:formula1>
            <xm:f>lista!$D$2:$D$3</xm:f>
          </x14:formula1>
          <xm:sqref>L20:O20</xm:sqref>
        </x14:dataValidation>
        <x14:dataValidation type="list" allowBlank="1" showInputMessage="1" showErrorMessage="1" xr:uid="{9490EE41-6BF6-4F32-8E54-CAD2A9C339E1}">
          <x14:formula1>
            <xm:f>lista!$F$2:$F$9</xm:f>
          </x14:formula1>
          <xm:sqref>D20:G20</xm:sqref>
        </x14:dataValidation>
        <x14:dataValidation type="list" allowBlank="1" showInputMessage="1" showErrorMessage="1" xr:uid="{DAB6239B-5639-4104-B9F5-3420641559B3}">
          <x14:formula1>
            <xm:f>lista!$O$2:$O$3</xm:f>
          </x14:formula1>
          <xm:sqref>A20:C20</xm:sqref>
        </x14:dataValidation>
        <x14:dataValidation type="list" allowBlank="1" showInputMessage="1" showErrorMessage="1" xr:uid="{D4C747B3-4AD0-4F8D-9ACD-7FAF71231CAF}">
          <x14:formula1>
            <xm:f>lista!$B$2:$B$8</xm:f>
          </x14:formula1>
          <xm:sqref>F16:I17</xm:sqref>
        </x14:dataValidation>
        <x14:dataValidation type="list" allowBlank="1" showInputMessage="1" showErrorMessage="1" xr:uid="{4F7277D3-DE9B-4638-9F1D-1854B8CFC702}">
          <x14:formula1>
            <xm:f>lista!$A$2:$A$13</xm:f>
          </x14:formula1>
          <xm:sqref>F11:N11</xm:sqref>
        </x14:dataValidation>
        <x14:dataValidation type="list" allowBlank="1" showInputMessage="1" showErrorMessage="1" xr:uid="{53DA2E94-2A09-4AE7-AD6E-58206CA4A8FD}">
          <x14:formula1>
            <xm:f>lista!$J$2:$J$13</xm:f>
          </x14:formula1>
          <xm:sqref>C13</xm:sqref>
        </x14:dataValidation>
        <x14:dataValidation type="list" allowBlank="1" showInputMessage="1" showErrorMessage="1" xr:uid="{EDF9DC3C-C428-4FB3-8D83-DA0F6E15A319}">
          <x14:formula1>
            <xm:f>lista!$N$2:$N$5</xm:f>
          </x14:formula1>
          <xm:sqref>A8:G8</xm:sqref>
        </x14:dataValidation>
        <x14:dataValidation type="list" allowBlank="1" showInputMessage="1" showErrorMessage="1" xr:uid="{096BB105-374E-4960-AB4A-833F2E593099}">
          <x14:formula1>
            <xm:f>lista!$P$2:$P$4</xm:f>
          </x14:formula1>
          <xm:sqref>C51:V51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7DBAF-5A4D-480B-B178-FE82F591E881}">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0.0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0.399999999999999"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0.399999999999999" customHeight="1">
      <c r="A2" s="65"/>
      <c r="B2" s="65"/>
      <c r="C2" s="58"/>
      <c r="D2" s="58"/>
      <c r="E2" s="58"/>
      <c r="F2" s="58"/>
      <c r="G2" s="58"/>
      <c r="H2" s="58"/>
      <c r="I2" s="58"/>
      <c r="J2" s="58"/>
      <c r="K2" s="58"/>
      <c r="L2" s="58"/>
      <c r="M2" s="58"/>
      <c r="N2" s="58"/>
      <c r="O2" s="58"/>
      <c r="P2" s="58"/>
      <c r="Q2" s="58" t="s">
        <v>3</v>
      </c>
      <c r="R2" s="58"/>
      <c r="S2" s="58"/>
      <c r="T2" s="66" t="s">
        <v>4</v>
      </c>
      <c r="U2" s="66"/>
      <c r="V2" s="66"/>
    </row>
    <row r="3" spans="1:25" ht="20.399999999999999"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0.399999999999999"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76" t="s">
        <v>219</v>
      </c>
      <c r="B11" s="76"/>
      <c r="C11" s="76"/>
      <c r="D11" s="76"/>
      <c r="E11" s="76"/>
      <c r="F11" s="77" t="s">
        <v>22</v>
      </c>
      <c r="G11" s="78"/>
      <c r="H11" s="78"/>
      <c r="I11" s="78"/>
      <c r="J11" s="78"/>
      <c r="K11" s="78"/>
      <c r="L11" s="78"/>
      <c r="M11" s="78"/>
      <c r="N11" s="79"/>
      <c r="O11" s="67" t="s">
        <v>23</v>
      </c>
      <c r="P11" s="68"/>
      <c r="Q11" s="69"/>
      <c r="R11" s="75" t="s">
        <v>220</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221</v>
      </c>
      <c r="B16" s="76"/>
      <c r="C16" s="76"/>
      <c r="D16" s="76"/>
      <c r="E16" s="76"/>
      <c r="F16" s="83" t="s">
        <v>42</v>
      </c>
      <c r="G16" s="83"/>
      <c r="H16" s="83"/>
      <c r="I16" s="83"/>
      <c r="J16" s="83">
        <v>0.88</v>
      </c>
      <c r="K16" s="83"/>
      <c r="L16" s="83"/>
      <c r="M16" s="83"/>
      <c r="N16" s="38" t="s">
        <v>43</v>
      </c>
      <c r="O16" s="38" t="s">
        <v>44</v>
      </c>
      <c r="P16" s="38" t="s">
        <v>45</v>
      </c>
      <c r="Q16" s="76" t="s">
        <v>32</v>
      </c>
      <c r="R16" s="76"/>
      <c r="S16" s="76"/>
      <c r="T16" s="80" t="s">
        <v>32</v>
      </c>
      <c r="U16" s="80"/>
      <c r="V16" s="80"/>
    </row>
    <row r="17" spans="1:25" ht="59.25"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55</v>
      </c>
      <c r="E20" s="97"/>
      <c r="F20" s="97"/>
      <c r="G20" s="98"/>
      <c r="H20" s="96">
        <v>1</v>
      </c>
      <c r="I20" s="97"/>
      <c r="J20" s="97"/>
      <c r="K20" s="98"/>
      <c r="L20" s="77" t="s">
        <v>56</v>
      </c>
      <c r="M20" s="78"/>
      <c r="N20" s="78"/>
      <c r="O20" s="79"/>
      <c r="P20" s="96" t="s">
        <v>57</v>
      </c>
      <c r="Q20" s="97"/>
      <c r="R20" s="98"/>
      <c r="S20" s="77" t="s">
        <v>58</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221">
        <v>1</v>
      </c>
      <c r="B23" s="68"/>
      <c r="C23" s="68"/>
      <c r="D23" s="69"/>
      <c r="E23" s="203" t="s">
        <v>222</v>
      </c>
      <c r="F23" s="204"/>
      <c r="G23" s="204"/>
      <c r="H23" s="204"/>
      <c r="I23" s="205"/>
      <c r="J23" s="206" t="s">
        <v>65</v>
      </c>
      <c r="K23" s="207"/>
      <c r="L23" s="207"/>
      <c r="M23" s="207"/>
      <c r="N23" s="214"/>
      <c r="O23" s="77" t="s">
        <v>223</v>
      </c>
      <c r="P23" s="78"/>
      <c r="Q23" s="78"/>
      <c r="R23" s="78"/>
      <c r="S23" s="78"/>
      <c r="T23" s="78"/>
      <c r="U23" s="78"/>
      <c r="V23" s="79"/>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0.75" customHeight="1">
      <c r="A25" s="76" t="s">
        <v>224</v>
      </c>
      <c r="B25" s="76"/>
      <c r="C25" s="76"/>
      <c r="D25" s="76"/>
      <c r="E25" s="76"/>
      <c r="F25" s="76"/>
      <c r="G25" s="76"/>
      <c r="H25" s="76"/>
      <c r="I25" s="76"/>
      <c r="J25" s="76"/>
      <c r="K25" s="76"/>
      <c r="L25" s="76"/>
      <c r="M25" s="76" t="s">
        <v>225</v>
      </c>
      <c r="N25" s="76"/>
      <c r="O25" s="76"/>
      <c r="P25" s="76"/>
      <c r="Q25" s="76"/>
      <c r="R25" s="76"/>
      <c r="S25" s="76"/>
      <c r="T25" s="76"/>
      <c r="U25" s="76"/>
      <c r="V25" s="76"/>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59" t="s">
        <v>73</v>
      </c>
      <c r="D27" s="60"/>
      <c r="E27" s="60"/>
      <c r="F27" s="60"/>
      <c r="G27" s="60"/>
      <c r="H27" s="60"/>
      <c r="I27" s="60"/>
      <c r="J27" s="60"/>
      <c r="K27" s="60"/>
      <c r="L27" s="61"/>
      <c r="M27" s="70" t="s">
        <v>200</v>
      </c>
      <c r="N27" s="71"/>
      <c r="O27" s="71"/>
      <c r="P27" s="71"/>
      <c r="Q27" s="71"/>
      <c r="R27" s="71"/>
      <c r="S27" s="71"/>
      <c r="T27" s="71"/>
      <c r="U27" s="71"/>
      <c r="V27" s="72"/>
    </row>
    <row r="28" spans="1:25" ht="19.2" customHeight="1">
      <c r="A28" s="128" t="s">
        <v>75</v>
      </c>
      <c r="B28" s="128"/>
      <c r="C28" s="191"/>
      <c r="D28" s="213"/>
      <c r="E28" s="213"/>
      <c r="F28" s="213"/>
      <c r="G28" s="213"/>
      <c r="H28" s="213"/>
      <c r="I28" s="213"/>
      <c r="J28" s="213"/>
      <c r="K28" s="213"/>
      <c r="L28" s="192"/>
      <c r="M28" s="189"/>
      <c r="N28" s="212"/>
      <c r="O28" s="212"/>
      <c r="P28" s="212"/>
      <c r="Q28" s="212"/>
      <c r="R28" s="212"/>
      <c r="S28" s="212"/>
      <c r="T28" s="212"/>
      <c r="U28" s="212"/>
      <c r="V28" s="190"/>
      <c r="X28" s="8"/>
      <c r="Y28" s="8"/>
    </row>
    <row r="29" spans="1:25" ht="19.2" customHeight="1">
      <c r="A29" s="128" t="s">
        <v>76</v>
      </c>
      <c r="B29" s="128"/>
      <c r="C29" s="191"/>
      <c r="D29" s="213"/>
      <c r="E29" s="213"/>
      <c r="F29" s="213"/>
      <c r="G29" s="213"/>
      <c r="H29" s="213"/>
      <c r="I29" s="213"/>
      <c r="J29" s="213"/>
      <c r="K29" s="213"/>
      <c r="L29" s="192"/>
      <c r="M29" s="189"/>
      <c r="N29" s="212"/>
      <c r="O29" s="212"/>
      <c r="P29" s="212"/>
      <c r="Q29" s="212"/>
      <c r="R29" s="212"/>
      <c r="S29" s="212"/>
      <c r="T29" s="212"/>
      <c r="U29" s="212"/>
      <c r="V29" s="190"/>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78</v>
      </c>
      <c r="B32" s="6" t="s">
        <v>79</v>
      </c>
      <c r="C32" s="1"/>
      <c r="D32" s="1"/>
      <c r="G32" s="140"/>
      <c r="H32" s="140"/>
      <c r="I32" s="140"/>
      <c r="J32" s="140"/>
      <c r="K32" s="140"/>
      <c r="L32" s="140"/>
      <c r="M32" s="140"/>
      <c r="N32" s="140"/>
      <c r="O32" s="140"/>
      <c r="P32" s="140"/>
      <c r="Q32" s="143"/>
      <c r="R32" s="143"/>
      <c r="S32" s="143"/>
      <c r="T32" s="143"/>
      <c r="U32" s="143"/>
      <c r="V32" s="144"/>
    </row>
    <row r="33" spans="1:25" ht="17.7" customHeight="1">
      <c r="A33" s="17" t="s">
        <v>73</v>
      </c>
      <c r="B33" s="9">
        <f>IF(ISERROR($C$28/$C$29),0,$C$28/$C$29)</f>
        <v>0</v>
      </c>
      <c r="C33" s="1"/>
      <c r="D33" s="1"/>
      <c r="G33" s="142"/>
      <c r="H33" s="142"/>
      <c r="I33" s="140"/>
      <c r="J33" s="140"/>
      <c r="K33" s="10"/>
      <c r="L33" s="11"/>
      <c r="M33" s="142"/>
      <c r="N33" s="142"/>
      <c r="O33" s="142"/>
      <c r="P33" s="142"/>
      <c r="Q33" s="140"/>
      <c r="R33" s="140"/>
      <c r="S33" s="140"/>
      <c r="T33" s="140"/>
      <c r="U33" s="140"/>
      <c r="V33" s="140"/>
    </row>
    <row r="34" spans="1:25" s="2" customFormat="1" ht="17.7" customHeight="1">
      <c r="A34" s="17" t="s">
        <v>200</v>
      </c>
      <c r="B34" s="9">
        <f>IF(ISERROR($M$28/$M$29),0,$M$28/$M$29)</f>
        <v>0</v>
      </c>
      <c r="C34" s="1"/>
      <c r="D34" s="1"/>
      <c r="E34" s="1"/>
      <c r="F34" s="1"/>
      <c r="G34" s="140"/>
      <c r="H34" s="140"/>
      <c r="I34" s="140"/>
      <c r="J34" s="140"/>
      <c r="K34" s="12"/>
      <c r="L34" s="10"/>
      <c r="M34" s="140"/>
      <c r="N34" s="140"/>
      <c r="O34" s="140"/>
      <c r="P34" s="140"/>
      <c r="Q34" s="140"/>
      <c r="R34" s="140"/>
      <c r="S34" s="140"/>
      <c r="T34" s="140"/>
      <c r="U34" s="140"/>
      <c r="V34" s="140"/>
      <c r="W34" s="1"/>
      <c r="X34" s="1"/>
      <c r="Y34" s="1"/>
    </row>
    <row r="35" spans="1:25" s="2" customFormat="1" ht="17.7" customHeight="1">
      <c r="A35" s="54"/>
      <c r="B35" s="15"/>
      <c r="C35" s="1"/>
      <c r="D35" s="1"/>
      <c r="E35" s="1"/>
      <c r="F35" s="1"/>
      <c r="G35" s="1"/>
      <c r="H35" s="1"/>
      <c r="I35" s="1"/>
      <c r="J35" s="1"/>
      <c r="K35" s="12"/>
      <c r="L35" s="10"/>
      <c r="M35" s="1"/>
      <c r="N35" s="1"/>
      <c r="O35" s="1"/>
      <c r="P35" s="1"/>
      <c r="Q35" s="1"/>
      <c r="R35" s="1"/>
      <c r="S35" s="1"/>
      <c r="T35" s="1"/>
      <c r="U35" s="1"/>
      <c r="V35" s="1"/>
      <c r="W35" s="1"/>
      <c r="X35" s="1"/>
      <c r="Y35" s="1"/>
    </row>
    <row r="36" spans="1:25" s="2" customFormat="1" ht="17.7" customHeight="1">
      <c r="A36" s="54"/>
      <c r="B36" s="15"/>
      <c r="C36" s="1"/>
      <c r="D36" s="1"/>
      <c r="E36" s="1"/>
      <c r="F36" s="1"/>
      <c r="G36" s="1"/>
      <c r="H36" s="1"/>
      <c r="I36" s="1"/>
      <c r="J36" s="1"/>
      <c r="K36" s="12"/>
      <c r="L36" s="10"/>
      <c r="M36" s="1"/>
      <c r="N36" s="1"/>
      <c r="O36" s="1"/>
      <c r="P36" s="1"/>
      <c r="Q36" s="1"/>
      <c r="R36" s="1"/>
      <c r="S36" s="1"/>
      <c r="T36" s="1"/>
      <c r="U36" s="1"/>
      <c r="V36" s="1"/>
      <c r="W36" s="1"/>
      <c r="X36" s="1"/>
      <c r="Y36" s="1"/>
    </row>
    <row r="37" spans="1:25" s="2" customFormat="1" ht="17.7" customHeight="1">
      <c r="A37" s="54"/>
      <c r="B37" s="15"/>
      <c r="C37" s="1"/>
      <c r="D37" s="1"/>
      <c r="E37" s="1"/>
      <c r="F37" s="1"/>
      <c r="G37" s="1"/>
      <c r="H37" s="1"/>
      <c r="I37" s="1"/>
      <c r="J37" s="1"/>
      <c r="K37" s="12"/>
      <c r="L37" s="10"/>
      <c r="M37" s="1"/>
      <c r="N37" s="1"/>
      <c r="O37" s="1"/>
      <c r="P37" s="1"/>
      <c r="Q37" s="1"/>
      <c r="R37" s="1"/>
      <c r="S37" s="1"/>
      <c r="T37" s="1"/>
      <c r="U37" s="1"/>
      <c r="V37" s="25"/>
      <c r="W37" s="1"/>
      <c r="X37" s="1"/>
      <c r="Y37" s="1"/>
    </row>
    <row r="38" spans="1:25" s="2" customFormat="1" ht="17.7" customHeight="1">
      <c r="A38" s="54"/>
      <c r="B38" s="15"/>
      <c r="C38" s="1"/>
      <c r="D38" s="1"/>
      <c r="E38" s="1"/>
      <c r="F38" s="1"/>
      <c r="G38" s="1"/>
      <c r="H38" s="1"/>
      <c r="I38" s="1"/>
      <c r="J38" s="1"/>
      <c r="K38" s="12"/>
      <c r="L38" s="10"/>
      <c r="M38" s="1"/>
      <c r="N38" s="1"/>
      <c r="O38" s="1"/>
      <c r="P38" s="1"/>
      <c r="Q38" s="1"/>
      <c r="R38" s="1"/>
      <c r="S38" s="1"/>
      <c r="T38" s="1"/>
      <c r="U38" s="1"/>
      <c r="V38" s="25"/>
      <c r="W38" s="1"/>
      <c r="X38" s="1"/>
      <c r="Y38" s="1"/>
    </row>
    <row r="39" spans="1:25" s="2" customFormat="1" ht="17.7" customHeight="1">
      <c r="A39" s="54"/>
      <c r="B39" s="15"/>
      <c r="C39" s="1"/>
      <c r="D39" s="1"/>
      <c r="E39" s="1"/>
      <c r="F39" s="1"/>
      <c r="G39" s="1"/>
      <c r="H39" s="1"/>
      <c r="I39" s="1"/>
      <c r="J39" s="1"/>
      <c r="K39" s="12"/>
      <c r="L39" s="10"/>
      <c r="M39" s="1"/>
      <c r="N39" s="1"/>
      <c r="O39" s="1"/>
      <c r="P39" s="1"/>
      <c r="Q39" s="1"/>
      <c r="R39" s="1"/>
      <c r="S39" s="1"/>
      <c r="T39" s="1"/>
      <c r="U39" s="1"/>
      <c r="V39" s="25"/>
      <c r="W39" s="1"/>
      <c r="X39" s="1"/>
      <c r="Y39" s="1"/>
    </row>
    <row r="40" spans="1:25" s="2" customFormat="1" ht="17.7" customHeight="1">
      <c r="A40" s="54"/>
      <c r="B40" s="15"/>
      <c r="C40" s="1"/>
      <c r="D40" s="1"/>
      <c r="E40" s="1"/>
      <c r="F40" s="1"/>
      <c r="G40" s="1"/>
      <c r="H40" s="1"/>
      <c r="I40" s="1"/>
      <c r="J40" s="1"/>
      <c r="K40" s="12"/>
      <c r="L40" s="10"/>
      <c r="M40" s="1"/>
      <c r="N40" s="1"/>
      <c r="O40" s="1"/>
      <c r="P40" s="1"/>
      <c r="Q40" s="1"/>
      <c r="R40" s="1"/>
      <c r="S40" s="1"/>
      <c r="T40" s="1"/>
      <c r="U40" s="1"/>
      <c r="V40" s="25"/>
      <c r="W40" s="1"/>
      <c r="X40" s="1"/>
      <c r="Y40" s="1"/>
    </row>
    <row r="41" spans="1:25" s="2" customFormat="1" ht="17.7" customHeight="1">
      <c r="A41" s="5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7" customHeight="1">
      <c r="A42" s="5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7" customHeight="1">
      <c r="A43" s="5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7" customHeight="1">
      <c r="A44" s="5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127"/>
      <c r="D47" s="127"/>
      <c r="E47" s="127"/>
      <c r="F47" s="127"/>
      <c r="G47" s="127"/>
      <c r="H47" s="127"/>
      <c r="I47" s="127"/>
      <c r="J47" s="127"/>
      <c r="K47" s="127"/>
      <c r="L47" s="127"/>
      <c r="M47" s="127"/>
      <c r="N47" s="127"/>
      <c r="O47" s="127"/>
      <c r="P47" s="127"/>
      <c r="Q47" s="127"/>
      <c r="R47" s="127"/>
      <c r="S47" s="127"/>
      <c r="T47" s="127"/>
      <c r="U47" s="127"/>
      <c r="V47" s="127"/>
      <c r="W47" s="10">
        <f>LEN(C47)</f>
        <v>0</v>
      </c>
      <c r="X47" s="10"/>
      <c r="Y47" s="10"/>
    </row>
    <row r="48" spans="1:25" s="2" customFormat="1" ht="18" customHeight="1">
      <c r="A48" s="146" t="s">
        <v>83</v>
      </c>
      <c r="B48" s="147"/>
      <c r="C48" s="147"/>
      <c r="D48" s="147"/>
      <c r="E48" s="147"/>
      <c r="F48" s="147"/>
      <c r="G48" s="147"/>
      <c r="H48" s="147"/>
      <c r="I48" s="147"/>
      <c r="J48" s="147"/>
      <c r="K48" s="147"/>
      <c r="L48" s="147"/>
      <c r="M48" s="147"/>
      <c r="N48" s="147"/>
      <c r="O48" s="147"/>
      <c r="P48" s="147"/>
      <c r="Q48" s="147"/>
      <c r="R48" s="147"/>
      <c r="S48" s="147"/>
      <c r="T48" s="147"/>
      <c r="U48" s="147"/>
      <c r="V48" s="148"/>
      <c r="W48" s="14"/>
      <c r="X48" s="15"/>
      <c r="Y48" s="12"/>
    </row>
    <row r="49" spans="1:25" s="2" customFormat="1" ht="32.25" customHeight="1">
      <c r="A49" s="102" t="s">
        <v>82</v>
      </c>
      <c r="B49" s="104"/>
      <c r="C49" s="127"/>
      <c r="D49" s="127"/>
      <c r="E49" s="127"/>
      <c r="F49" s="127"/>
      <c r="G49" s="127"/>
      <c r="H49" s="127"/>
      <c r="I49" s="127"/>
      <c r="J49" s="127"/>
      <c r="K49" s="127"/>
      <c r="L49" s="127"/>
      <c r="M49" s="127"/>
      <c r="N49" s="127"/>
      <c r="O49" s="127"/>
      <c r="P49" s="127"/>
      <c r="Q49" s="127"/>
      <c r="R49" s="127"/>
      <c r="S49" s="127"/>
      <c r="T49" s="127"/>
      <c r="U49" s="127"/>
      <c r="V49" s="127"/>
      <c r="W49" s="10">
        <f>LEN(C49)</f>
        <v>0</v>
      </c>
      <c r="X49" s="15"/>
      <c r="Y49" s="12"/>
    </row>
    <row r="50" spans="1:25" s="2" customFormat="1" ht="20.399999999999999" customHeight="1">
      <c r="A50" s="146" t="s">
        <v>84</v>
      </c>
      <c r="B50" s="147"/>
      <c r="C50" s="147"/>
      <c r="D50" s="147"/>
      <c r="E50" s="147"/>
      <c r="F50" s="147"/>
      <c r="G50" s="147"/>
      <c r="H50" s="147"/>
      <c r="I50" s="147"/>
      <c r="J50" s="147"/>
      <c r="K50" s="147"/>
      <c r="L50" s="147"/>
      <c r="M50" s="147"/>
      <c r="N50" s="147"/>
      <c r="O50" s="147"/>
      <c r="P50" s="147"/>
      <c r="Q50" s="147"/>
      <c r="R50" s="147"/>
      <c r="S50" s="147"/>
      <c r="T50" s="147"/>
      <c r="U50" s="147"/>
      <c r="V50" s="148"/>
      <c r="W50" s="14"/>
      <c r="X50" s="15"/>
      <c r="Y50" s="12"/>
    </row>
    <row r="51" spans="1:25" s="2" customFormat="1" ht="32.25" customHeight="1">
      <c r="A51" s="102" t="s">
        <v>82</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36.75"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16" t="s">
        <v>93</v>
      </c>
      <c r="B56" s="77" t="s">
        <v>94</v>
      </c>
      <c r="C56" s="78"/>
      <c r="D56" s="78"/>
      <c r="E56" s="78"/>
      <c r="F56" s="78"/>
      <c r="G56" s="78"/>
      <c r="H56" s="78"/>
      <c r="I56" s="78"/>
      <c r="J56" s="78"/>
      <c r="K56" s="78"/>
      <c r="L56" s="79"/>
      <c r="M56" s="193" t="s">
        <v>95</v>
      </c>
      <c r="N56" s="194"/>
      <c r="O56" s="77" t="s">
        <v>226</v>
      </c>
      <c r="P56" s="78"/>
      <c r="Q56" s="78"/>
      <c r="R56" s="78"/>
      <c r="S56" s="78"/>
      <c r="T56" s="78"/>
      <c r="U56" s="78"/>
      <c r="V56" s="79"/>
      <c r="W56" s="1"/>
      <c r="X56" s="1"/>
      <c r="Y56" s="1"/>
    </row>
    <row r="57" spans="1:25" s="2" customFormat="1" ht="24.6" customHeight="1">
      <c r="A57" s="16" t="s">
        <v>97</v>
      </c>
      <c r="B57" s="77" t="s">
        <v>227</v>
      </c>
      <c r="C57" s="78"/>
      <c r="D57" s="78"/>
      <c r="E57" s="78"/>
      <c r="F57" s="78"/>
      <c r="G57" s="78"/>
      <c r="H57" s="78"/>
      <c r="I57" s="78"/>
      <c r="J57" s="78"/>
      <c r="K57" s="78"/>
      <c r="L57" s="79"/>
      <c r="M57" s="193" t="s">
        <v>95</v>
      </c>
      <c r="N57" s="194"/>
      <c r="O57" s="77" t="s">
        <v>203</v>
      </c>
      <c r="P57" s="78"/>
      <c r="Q57" s="78"/>
      <c r="R57" s="78"/>
      <c r="S57" s="78"/>
      <c r="T57" s="78"/>
      <c r="U57" s="78"/>
      <c r="V57" s="78"/>
      <c r="W57" s="1"/>
      <c r="X57" s="1"/>
      <c r="Y57" s="1"/>
    </row>
    <row r="58" spans="1:25" s="2" customFormat="1" ht="27.6" customHeight="1">
      <c r="A58" s="16" t="s">
        <v>100</v>
      </c>
      <c r="B58" s="206" t="s">
        <v>228</v>
      </c>
      <c r="C58" s="207"/>
      <c r="D58" s="207"/>
      <c r="E58" s="207"/>
      <c r="F58" s="207"/>
      <c r="G58" s="207"/>
      <c r="H58" s="207"/>
      <c r="I58" s="207"/>
      <c r="J58" s="207"/>
      <c r="K58" s="207"/>
      <c r="L58" s="214"/>
      <c r="M58" s="193" t="s">
        <v>95</v>
      </c>
      <c r="N58" s="194"/>
      <c r="O58" s="206" t="s">
        <v>229</v>
      </c>
      <c r="P58" s="207"/>
      <c r="Q58" s="207"/>
      <c r="R58" s="207"/>
      <c r="S58" s="207"/>
      <c r="T58" s="207"/>
      <c r="U58" s="207"/>
      <c r="V58" s="207"/>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azGerPRZUIpztmRKZDUow2twp3PlMWbE602hQ6tz7R60eeX4qij1tv6iBIAu7Dye6D+Ld9GpV+VzAYSPa99QHQ==" saltValue="icT7bHykEvV8jFlTSzlLFA==" spinCount="100000" sheet="1" formatCells="0" formatColumns="0" formatRows="0" insertColumns="0" insertRows="0" insertHyperlinks="0" deleteColumns="0" deleteRows="0" sort="0" autoFilter="0" pivotTables="0"/>
  <mergeCells count="135">
    <mergeCell ref="A59:V59"/>
    <mergeCell ref="B60:L60"/>
    <mergeCell ref="M60:N60"/>
    <mergeCell ref="O60:V60"/>
    <mergeCell ref="A61:V61"/>
    <mergeCell ref="C27:L27"/>
    <mergeCell ref="M27:V27"/>
    <mergeCell ref="C28:L28"/>
    <mergeCell ref="M28:V28"/>
    <mergeCell ref="C29:L29"/>
    <mergeCell ref="B57:L57"/>
    <mergeCell ref="M57:N57"/>
    <mergeCell ref="O57:V57"/>
    <mergeCell ref="B58:L58"/>
    <mergeCell ref="M58:N58"/>
    <mergeCell ref="O58:V58"/>
    <mergeCell ref="A55:V55"/>
    <mergeCell ref="B56:L56"/>
    <mergeCell ref="M56:N56"/>
    <mergeCell ref="A47:B47"/>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B9EAE7DB-3A50-4232-B1E9-3CC8A64A721F}">
      <formula1>1</formula1>
      <formula2>700</formula2>
    </dataValidation>
    <dataValidation type="textLength" allowBlank="1" showInputMessage="1" showErrorMessage="1" sqref="C49:V49" xr:uid="{608DC2C4-D19F-4243-827F-213C54252167}">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9D610B02-ACF2-4FD2-9376-8F1C02666236}">
          <x14:formula1>
            <xm:f>lista!$R$2:$R$21</xm:f>
          </x14:formula1>
          <xm:sqref>U11:V11</xm:sqref>
        </x14:dataValidation>
        <x14:dataValidation type="list" allowBlank="1" showInputMessage="1" showErrorMessage="1" xr:uid="{D773BCD7-51B2-48AF-8E88-7F58AD05E6DD}">
          <x14:formula1>
            <xm:f>lista!$K$2:$K$24</xm:f>
          </x14:formula1>
          <xm:sqref>H13</xm:sqref>
        </x14:dataValidation>
        <x14:dataValidation type="list" allowBlank="1" showInputMessage="1" showErrorMessage="1" xr:uid="{B3F6DCD5-647C-49AC-AFC2-B5C72657D4B1}">
          <x14:formula1>
            <xm:f>lista!$L$2:$L$21</xm:f>
          </x14:formula1>
          <xm:sqref>H8:R8</xm:sqref>
        </x14:dataValidation>
        <x14:dataValidation type="list" allowBlank="1" showInputMessage="1" showErrorMessage="1" xr:uid="{7C2CE9C8-B3DB-4D7E-B162-D88E4EE2C86E}">
          <x14:formula1>
            <xm:f>lista!$M$2:$M$21</xm:f>
          </x14:formula1>
          <xm:sqref>S8:V8</xm:sqref>
        </x14:dataValidation>
        <x14:dataValidation type="list" allowBlank="1" showInputMessage="1" showErrorMessage="1" xr:uid="{AEFC4B74-F2D2-4CD7-9130-19BEAAAA26F4}">
          <x14:formula1>
            <xm:f>lista!$Q$2:$Q$3</xm:f>
          </x14:formula1>
          <xm:sqref>O11:Q11</xm:sqref>
        </x14:dataValidation>
        <x14:dataValidation type="list" allowBlank="1" showInputMessage="1" showErrorMessage="1" xr:uid="{3F175C74-2AA0-4E8B-BEDA-75A454F0D702}">
          <x14:formula1>
            <xm:f>lista!$I$2:$I$7</xm:f>
          </x14:formula1>
          <xm:sqref>A13:B13</xm:sqref>
        </x14:dataValidation>
        <x14:dataValidation type="list" allowBlank="1" showInputMessage="1" showErrorMessage="1" xr:uid="{EE2B9BE9-F459-4E58-89BA-9436428D9B61}">
          <x14:formula1>
            <xm:f>lista!$H$2:$H$5</xm:f>
          </x14:formula1>
          <xm:sqref>T16:V17</xm:sqref>
        </x14:dataValidation>
        <x14:dataValidation type="list" allowBlank="1" showInputMessage="1" showErrorMessage="1" xr:uid="{79F5FCC8-F960-4F20-9D4F-623F38A6816F}">
          <x14:formula1>
            <xm:f>lista!$G$2:$G$5</xm:f>
          </x14:formula1>
          <xm:sqref>Q16:S17</xm:sqref>
        </x14:dataValidation>
        <x14:dataValidation type="list" allowBlank="1" showInputMessage="1" showErrorMessage="1" xr:uid="{60D91F61-E77B-4FDB-BDE7-1C43854FF9E6}">
          <x14:formula1>
            <xm:f>lista!$C$2:$C$3</xm:f>
          </x14:formula1>
          <xm:sqref>P20:R20</xm:sqref>
        </x14:dataValidation>
        <x14:dataValidation type="list" allowBlank="1" showInputMessage="1" showErrorMessage="1" xr:uid="{C2A867F6-0887-4436-876D-D0C94884B718}">
          <x14:formula1>
            <xm:f>lista!$E$2:$E$3</xm:f>
          </x14:formula1>
          <xm:sqref>S20:V20</xm:sqref>
        </x14:dataValidation>
        <x14:dataValidation type="list" allowBlank="1" showInputMessage="1" showErrorMessage="1" xr:uid="{FC6BDBC4-47A7-4699-8967-E442E678954A}">
          <x14:formula1>
            <xm:f>lista!$D$2:$D$3</xm:f>
          </x14:formula1>
          <xm:sqref>L20:O20</xm:sqref>
        </x14:dataValidation>
        <x14:dataValidation type="list" allowBlank="1" showInputMessage="1" showErrorMessage="1" xr:uid="{052EC010-96BB-48D1-BFE7-D296AFE94203}">
          <x14:formula1>
            <xm:f>lista!$F$2:$F$9</xm:f>
          </x14:formula1>
          <xm:sqref>D20:G20</xm:sqref>
        </x14:dataValidation>
        <x14:dataValidation type="list" allowBlank="1" showInputMessage="1" showErrorMessage="1" xr:uid="{88A9B7DD-B9E0-4B07-AD83-FFF78A7C8766}">
          <x14:formula1>
            <xm:f>lista!$O$2:$O$3</xm:f>
          </x14:formula1>
          <xm:sqref>A20:C20</xm:sqref>
        </x14:dataValidation>
        <x14:dataValidation type="list" allowBlank="1" showInputMessage="1" showErrorMessage="1" xr:uid="{F97E4949-12B1-458C-A172-325C85F99995}">
          <x14:formula1>
            <xm:f>lista!$B$2:$B$8</xm:f>
          </x14:formula1>
          <xm:sqref>F16:I17</xm:sqref>
        </x14:dataValidation>
        <x14:dataValidation type="list" allowBlank="1" showInputMessage="1" showErrorMessage="1" xr:uid="{0BE8EDB8-04D9-4957-A035-B7373395B16B}">
          <x14:formula1>
            <xm:f>lista!$A$2:$A$13</xm:f>
          </x14:formula1>
          <xm:sqref>F11:N11</xm:sqref>
        </x14:dataValidation>
        <x14:dataValidation type="list" allowBlank="1" showInputMessage="1" showErrorMessage="1" xr:uid="{4EB49BFF-315B-49E4-965B-70780BCED30F}">
          <x14:formula1>
            <xm:f>lista!$J$2:$J$13</xm:f>
          </x14:formula1>
          <xm:sqref>C13</xm:sqref>
        </x14:dataValidation>
        <x14:dataValidation type="list" allowBlank="1" showInputMessage="1" showErrorMessage="1" xr:uid="{B8ECC386-EEDE-40D4-ACEB-CB5BE8B3A87C}">
          <x14:formula1>
            <xm:f>lista!$N$2:$N$5</xm:f>
          </x14:formula1>
          <xm:sqref>A8:G8</xm:sqref>
        </x14:dataValidation>
        <x14:dataValidation type="list" allowBlank="1" showInputMessage="1" showErrorMessage="1" xr:uid="{F48E8E88-20FB-4946-BD7E-00121CB9F029}">
          <x14:formula1>
            <xm:f>lista!$P$2:$P$4</xm:f>
          </x14:formula1>
          <xm:sqref>C51:V51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230</v>
      </c>
      <c r="B1" s="33" t="s">
        <v>231</v>
      </c>
      <c r="C1" s="33" t="s">
        <v>232</v>
      </c>
      <c r="D1" s="33" t="s">
        <v>51</v>
      </c>
      <c r="E1" s="33" t="s">
        <v>53</v>
      </c>
      <c r="F1" s="33" t="s">
        <v>233</v>
      </c>
      <c r="G1" s="33" t="s">
        <v>234</v>
      </c>
      <c r="H1" s="33" t="s">
        <v>40</v>
      </c>
      <c r="I1" s="33" t="s">
        <v>235</v>
      </c>
      <c r="J1" s="33" t="s">
        <v>236</v>
      </c>
      <c r="K1" s="33" t="s">
        <v>237</v>
      </c>
      <c r="L1" s="33" t="s">
        <v>238</v>
      </c>
      <c r="M1" s="33" t="s">
        <v>12</v>
      </c>
      <c r="N1" s="33" t="s">
        <v>239</v>
      </c>
      <c r="O1" s="33" t="s">
        <v>48</v>
      </c>
      <c r="P1" s="33" t="s">
        <v>240</v>
      </c>
      <c r="Q1" s="33" t="s">
        <v>19</v>
      </c>
      <c r="R1" s="41" t="s">
        <v>3</v>
      </c>
    </row>
    <row r="2" spans="1:18" ht="24" customHeight="1">
      <c r="A2" s="30" t="s">
        <v>241</v>
      </c>
      <c r="B2" t="s">
        <v>42</v>
      </c>
      <c r="C2" t="s">
        <v>57</v>
      </c>
      <c r="D2" t="s">
        <v>56</v>
      </c>
      <c r="E2" t="s">
        <v>58</v>
      </c>
      <c r="F2" t="s">
        <v>143</v>
      </c>
      <c r="G2" t="s">
        <v>242</v>
      </c>
      <c r="H2" s="37">
        <v>2025</v>
      </c>
      <c r="I2" t="s">
        <v>243</v>
      </c>
      <c r="J2" s="34" t="s">
        <v>244</v>
      </c>
      <c r="K2" s="34" t="s">
        <v>245</v>
      </c>
      <c r="L2" s="26" t="s">
        <v>246</v>
      </c>
      <c r="M2" s="27" t="s">
        <v>247</v>
      </c>
      <c r="N2" t="s">
        <v>248</v>
      </c>
      <c r="O2" t="s">
        <v>122</v>
      </c>
      <c r="P2" s="40" t="s">
        <v>23</v>
      </c>
      <c r="Q2" s="40" t="s">
        <v>23</v>
      </c>
      <c r="R2" s="42" t="s">
        <v>25</v>
      </c>
    </row>
    <row r="3" spans="1:18" ht="24" customHeight="1">
      <c r="A3" s="30" t="s">
        <v>249</v>
      </c>
      <c r="B3" t="s">
        <v>121</v>
      </c>
      <c r="C3" t="s">
        <v>250</v>
      </c>
      <c r="D3" t="s">
        <v>251</v>
      </c>
      <c r="E3" t="s">
        <v>124</v>
      </c>
      <c r="F3" t="s">
        <v>252</v>
      </c>
      <c r="G3" t="s">
        <v>253</v>
      </c>
      <c r="H3" s="37">
        <v>2026</v>
      </c>
      <c r="I3" t="s">
        <v>248</v>
      </c>
      <c r="J3" s="26" t="s">
        <v>254</v>
      </c>
      <c r="K3" s="26" t="s">
        <v>255</v>
      </c>
      <c r="L3" s="26" t="s">
        <v>256</v>
      </c>
      <c r="M3" s="27" t="s">
        <v>257</v>
      </c>
      <c r="N3" t="s">
        <v>13</v>
      </c>
      <c r="O3" t="s">
        <v>54</v>
      </c>
      <c r="P3" s="40" t="s">
        <v>258</v>
      </c>
      <c r="Q3" s="40" t="s">
        <v>259</v>
      </c>
      <c r="R3" s="42" t="s">
        <v>260</v>
      </c>
    </row>
    <row r="4" spans="1:18" ht="24" customHeight="1">
      <c r="A4" s="30" t="s">
        <v>261</v>
      </c>
      <c r="B4" t="s">
        <v>111</v>
      </c>
      <c r="F4" t="s">
        <v>262</v>
      </c>
      <c r="G4" t="s">
        <v>263</v>
      </c>
      <c r="H4" s="37">
        <v>2027</v>
      </c>
      <c r="I4" t="s">
        <v>264</v>
      </c>
      <c r="J4" s="34" t="s">
        <v>265</v>
      </c>
      <c r="K4" s="26" t="s">
        <v>266</v>
      </c>
      <c r="L4" s="26" t="s">
        <v>267</v>
      </c>
      <c r="M4" s="27" t="s">
        <v>268</v>
      </c>
      <c r="N4" t="s">
        <v>269</v>
      </c>
      <c r="P4" s="40" t="s">
        <v>270</v>
      </c>
      <c r="R4" s="42" t="s">
        <v>271</v>
      </c>
    </row>
    <row r="5" spans="1:18" ht="24" customHeight="1">
      <c r="A5" s="30" t="s">
        <v>272</v>
      </c>
      <c r="B5" t="s">
        <v>273</v>
      </c>
      <c r="F5" t="s">
        <v>123</v>
      </c>
      <c r="G5" t="s">
        <v>32</v>
      </c>
      <c r="H5" t="s">
        <v>32</v>
      </c>
      <c r="I5" t="s">
        <v>274</v>
      </c>
      <c r="J5" s="26" t="s">
        <v>275</v>
      </c>
      <c r="K5" s="34" t="s">
        <v>276</v>
      </c>
      <c r="L5" s="26" t="s">
        <v>277</v>
      </c>
      <c r="M5" s="26" t="s">
        <v>278</v>
      </c>
      <c r="N5" t="s">
        <v>279</v>
      </c>
      <c r="P5" s="32"/>
      <c r="R5" s="42" t="s">
        <v>280</v>
      </c>
    </row>
    <row r="6" spans="1:18" ht="24" customHeight="1">
      <c r="A6" s="30" t="s">
        <v>281</v>
      </c>
      <c r="B6" t="s">
        <v>282</v>
      </c>
      <c r="F6" t="s">
        <v>283</v>
      </c>
      <c r="I6" s="39" t="s">
        <v>284</v>
      </c>
      <c r="J6" s="26" t="s">
        <v>285</v>
      </c>
      <c r="K6" s="34" t="s">
        <v>286</v>
      </c>
      <c r="L6" s="26" t="s">
        <v>287</v>
      </c>
      <c r="M6" s="27" t="s">
        <v>288</v>
      </c>
      <c r="R6" s="42" t="s">
        <v>289</v>
      </c>
    </row>
    <row r="7" spans="1:18" ht="24" customHeight="1">
      <c r="A7" s="30" t="s">
        <v>290</v>
      </c>
      <c r="B7" t="s">
        <v>291</v>
      </c>
      <c r="F7" t="s">
        <v>55</v>
      </c>
      <c r="I7" s="26" t="s">
        <v>32</v>
      </c>
      <c r="J7" s="26" t="s">
        <v>292</v>
      </c>
      <c r="K7" s="26" t="s">
        <v>293</v>
      </c>
      <c r="L7" s="26" t="s">
        <v>294</v>
      </c>
      <c r="M7" s="26" t="s">
        <v>295</v>
      </c>
      <c r="R7" s="42" t="s">
        <v>296</v>
      </c>
    </row>
    <row r="8" spans="1:18" ht="24" customHeight="1">
      <c r="A8" s="30" t="s">
        <v>297</v>
      </c>
      <c r="B8" t="s">
        <v>298</v>
      </c>
      <c r="F8" t="s">
        <v>299</v>
      </c>
      <c r="J8" s="26" t="s">
        <v>300</v>
      </c>
      <c r="K8" s="26" t="s">
        <v>301</v>
      </c>
      <c r="L8" s="26" t="s">
        <v>302</v>
      </c>
      <c r="M8" s="26" t="s">
        <v>303</v>
      </c>
      <c r="R8" s="42" t="s">
        <v>304</v>
      </c>
    </row>
    <row r="9" spans="1:18" ht="24" customHeight="1">
      <c r="A9" s="30" t="s">
        <v>305</v>
      </c>
      <c r="F9" t="s">
        <v>306</v>
      </c>
      <c r="J9" s="26" t="s">
        <v>307</v>
      </c>
      <c r="K9" s="26" t="s">
        <v>308</v>
      </c>
      <c r="L9" s="26" t="s">
        <v>309</v>
      </c>
      <c r="M9" s="27" t="s">
        <v>310</v>
      </c>
      <c r="R9" s="42" t="s">
        <v>311</v>
      </c>
    </row>
    <row r="10" spans="1:18" ht="24" customHeight="1">
      <c r="A10" s="30" t="s">
        <v>312</v>
      </c>
      <c r="J10" s="26" t="s">
        <v>313</v>
      </c>
      <c r="K10" s="26" t="s">
        <v>314</v>
      </c>
      <c r="L10" s="26" t="s">
        <v>315</v>
      </c>
      <c r="M10" s="26" t="s">
        <v>316</v>
      </c>
      <c r="R10" s="42" t="s">
        <v>317</v>
      </c>
    </row>
    <row r="11" spans="1:18" ht="55.2">
      <c r="A11" s="30" t="s">
        <v>22</v>
      </c>
      <c r="J11" s="26" t="s">
        <v>318</v>
      </c>
      <c r="K11" s="26" t="s">
        <v>319</v>
      </c>
      <c r="L11" s="26" t="s">
        <v>320</v>
      </c>
      <c r="M11" s="26" t="s">
        <v>321</v>
      </c>
      <c r="R11" s="42" t="s">
        <v>322</v>
      </c>
    </row>
    <row r="12" spans="1:18" ht="27.6">
      <c r="A12" s="30" t="s">
        <v>323</v>
      </c>
      <c r="J12" s="34" t="s">
        <v>324</v>
      </c>
      <c r="K12" s="26" t="s">
        <v>325</v>
      </c>
      <c r="L12" s="26" t="s">
        <v>326</v>
      </c>
      <c r="M12" s="26" t="s">
        <v>327</v>
      </c>
      <c r="R12" s="42" t="s">
        <v>4</v>
      </c>
    </row>
    <row r="13" spans="1:18" ht="27.6">
      <c r="A13" s="30" t="s">
        <v>328</v>
      </c>
      <c r="J13" s="26" t="s">
        <v>32</v>
      </c>
      <c r="K13" s="26" t="s">
        <v>329</v>
      </c>
      <c r="L13" s="26" t="s">
        <v>330</v>
      </c>
      <c r="M13" s="26" t="s">
        <v>331</v>
      </c>
      <c r="R13" s="42" t="s">
        <v>332</v>
      </c>
    </row>
    <row r="14" spans="1:18" ht="27.6">
      <c r="K14" s="26" t="s">
        <v>333</v>
      </c>
      <c r="L14" s="26" t="s">
        <v>334</v>
      </c>
      <c r="M14" s="27" t="s">
        <v>335</v>
      </c>
      <c r="R14" s="42" t="s">
        <v>336</v>
      </c>
    </row>
    <row r="15" spans="1:18" ht="27.6">
      <c r="K15" s="26" t="s">
        <v>337</v>
      </c>
      <c r="L15" s="26" t="s">
        <v>338</v>
      </c>
      <c r="M15" s="26" t="s">
        <v>339</v>
      </c>
      <c r="R15" s="42" t="s">
        <v>340</v>
      </c>
    </row>
    <row r="16" spans="1:18" ht="55.2">
      <c r="K16" s="26" t="s">
        <v>341</v>
      </c>
      <c r="L16" s="26" t="s">
        <v>342</v>
      </c>
      <c r="M16" s="28" t="s">
        <v>343</v>
      </c>
      <c r="R16" s="42" t="s">
        <v>344</v>
      </c>
    </row>
    <row r="17" spans="11:18" ht="41.4">
      <c r="K17" s="26" t="s">
        <v>345</v>
      </c>
      <c r="L17" s="26" t="s">
        <v>346</v>
      </c>
      <c r="M17" s="28" t="s">
        <v>347</v>
      </c>
      <c r="R17" s="42" t="s">
        <v>348</v>
      </c>
    </row>
    <row r="18" spans="11:18" ht="41.4">
      <c r="K18" s="26" t="s">
        <v>349</v>
      </c>
      <c r="L18" s="26" t="s">
        <v>14</v>
      </c>
      <c r="M18" s="28" t="s">
        <v>15</v>
      </c>
      <c r="R18" s="42" t="s">
        <v>350</v>
      </c>
    </row>
    <row r="19" spans="11:18" ht="41.4">
      <c r="K19" s="26" t="s">
        <v>351</v>
      </c>
      <c r="L19" s="26" t="s">
        <v>352</v>
      </c>
      <c r="M19" s="26" t="s">
        <v>353</v>
      </c>
      <c r="R19" s="42" t="s">
        <v>354</v>
      </c>
    </row>
    <row r="20" spans="11:18" ht="41.4">
      <c r="K20" s="26" t="s">
        <v>355</v>
      </c>
      <c r="L20" s="26" t="s">
        <v>356</v>
      </c>
      <c r="M20" s="26" t="s">
        <v>357</v>
      </c>
      <c r="R20" s="42" t="s">
        <v>358</v>
      </c>
    </row>
    <row r="21" spans="11:18" ht="55.2">
      <c r="K21" s="26" t="s">
        <v>359</v>
      </c>
      <c r="L21" s="26" t="s">
        <v>360</v>
      </c>
      <c r="M21" s="26" t="s">
        <v>361</v>
      </c>
      <c r="R21" s="42" t="s">
        <v>362</v>
      </c>
    </row>
    <row r="22" spans="11:18" ht="41.4">
      <c r="K22" s="26" t="s">
        <v>363</v>
      </c>
    </row>
    <row r="23" spans="11:18" ht="27.6">
      <c r="K23" s="34" t="s">
        <v>364</v>
      </c>
    </row>
    <row r="24" spans="11:18">
      <c r="K24" s="26" t="s">
        <v>32</v>
      </c>
    </row>
    <row r="50" spans="9:10">
      <c r="I50" s="231" t="s">
        <v>365</v>
      </c>
      <c r="J50" s="231"/>
    </row>
    <row r="51" spans="9:10" ht="27.6">
      <c r="I51" s="27" t="s">
        <v>284</v>
      </c>
      <c r="J51" s="34" t="s">
        <v>244</v>
      </c>
    </row>
    <row r="52" spans="9:10" ht="27.6">
      <c r="I52" s="28" t="s">
        <v>264</v>
      </c>
      <c r="J52" s="26" t="s">
        <v>254</v>
      </c>
    </row>
    <row r="53" spans="9:10" ht="27.6">
      <c r="I53" s="27" t="s">
        <v>284</v>
      </c>
      <c r="J53" s="34" t="s">
        <v>265</v>
      </c>
    </row>
    <row r="54" spans="9:10" ht="27.6">
      <c r="I54" s="28" t="s">
        <v>243</v>
      </c>
      <c r="J54" s="26" t="s">
        <v>275</v>
      </c>
    </row>
    <row r="55" spans="9:10" ht="41.4">
      <c r="I55" s="28" t="s">
        <v>243</v>
      </c>
      <c r="J55" s="26" t="s">
        <v>285</v>
      </c>
    </row>
    <row r="56" spans="9:10" ht="27.6">
      <c r="I56" s="28" t="s">
        <v>264</v>
      </c>
      <c r="J56" s="26" t="s">
        <v>292</v>
      </c>
    </row>
    <row r="57" spans="9:10" ht="27.6">
      <c r="I57" s="28" t="s">
        <v>248</v>
      </c>
      <c r="J57" s="26" t="s">
        <v>300</v>
      </c>
    </row>
    <row r="58" spans="9:10" ht="27.6">
      <c r="I58" s="28" t="s">
        <v>274</v>
      </c>
      <c r="J58" s="26" t="s">
        <v>307</v>
      </c>
    </row>
    <row r="59" spans="9:10" ht="41.4">
      <c r="I59" s="28" t="s">
        <v>248</v>
      </c>
      <c r="J59" s="26" t="s">
        <v>313</v>
      </c>
    </row>
    <row r="60" spans="9:10" ht="27.6">
      <c r="I60" s="28" t="s">
        <v>248</v>
      </c>
      <c r="J60" s="26" t="s">
        <v>318</v>
      </c>
    </row>
    <row r="61" spans="9:10" ht="27.6">
      <c r="I61" s="27" t="s">
        <v>284</v>
      </c>
      <c r="J61" s="34" t="s">
        <v>324</v>
      </c>
    </row>
    <row r="62" spans="9:10">
      <c r="J62" s="26" t="s">
        <v>32</v>
      </c>
    </row>
  </sheetData>
  <mergeCells count="1">
    <mergeCell ref="I50:J5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4B1BD-0177-4F8E-84C4-C4105C4963CE}">
  <sheetPr>
    <pageSetUpPr fitToPage="1"/>
  </sheetPr>
  <dimension ref="A1:AA61"/>
  <sheetViews>
    <sheetView showGridLines="0" view="pageBreakPreview" topLeftCell="A2"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0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3.4" customHeight="1">
      <c r="A2" s="65"/>
      <c r="B2" s="65"/>
      <c r="C2" s="58"/>
      <c r="D2" s="58"/>
      <c r="E2" s="58"/>
      <c r="F2" s="58"/>
      <c r="G2" s="58"/>
      <c r="H2" s="58"/>
      <c r="I2" s="58"/>
      <c r="J2" s="58"/>
      <c r="K2" s="58"/>
      <c r="L2" s="58"/>
      <c r="M2" s="58"/>
      <c r="N2" s="58"/>
      <c r="O2" s="58"/>
      <c r="P2" s="58"/>
      <c r="Q2" s="58" t="s">
        <v>3</v>
      </c>
      <c r="R2" s="58"/>
      <c r="S2" s="58"/>
      <c r="T2" s="66" t="s">
        <v>4</v>
      </c>
      <c r="U2" s="66"/>
      <c r="V2" s="66"/>
    </row>
    <row r="3" spans="1:25" ht="23.4"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3.4"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45.75" customHeight="1">
      <c r="A11" s="76" t="s">
        <v>108</v>
      </c>
      <c r="B11" s="76"/>
      <c r="C11" s="76"/>
      <c r="D11" s="76"/>
      <c r="E11" s="76"/>
      <c r="F11" s="77" t="s">
        <v>22</v>
      </c>
      <c r="G11" s="78"/>
      <c r="H11" s="78"/>
      <c r="I11" s="78"/>
      <c r="J11" s="78"/>
      <c r="K11" s="78"/>
      <c r="L11" s="78"/>
      <c r="M11" s="78"/>
      <c r="N11" s="79"/>
      <c r="O11" s="67"/>
      <c r="P11" s="68"/>
      <c r="Q11" s="69"/>
      <c r="R11" s="75" t="s">
        <v>109</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110</v>
      </c>
      <c r="B16" s="76"/>
      <c r="C16" s="76"/>
      <c r="D16" s="76"/>
      <c r="E16" s="76"/>
      <c r="F16" s="83" t="s">
        <v>111</v>
      </c>
      <c r="G16" s="83"/>
      <c r="H16" s="83"/>
      <c r="I16" s="83"/>
      <c r="J16" s="83">
        <v>0.65</v>
      </c>
      <c r="K16" s="83"/>
      <c r="L16" s="83"/>
      <c r="M16" s="83"/>
      <c r="N16" s="38" t="s">
        <v>43</v>
      </c>
      <c r="O16" s="38" t="s">
        <v>44</v>
      </c>
      <c r="P16" s="38" t="s">
        <v>45</v>
      </c>
      <c r="Q16" s="76" t="s">
        <v>32</v>
      </c>
      <c r="R16" s="76"/>
      <c r="S16" s="76"/>
      <c r="T16" s="80" t="s">
        <v>32</v>
      </c>
      <c r="U16" s="80"/>
      <c r="V16" s="80"/>
    </row>
    <row r="17" spans="1:25" ht="37.200000000000003"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55</v>
      </c>
      <c r="E20" s="97"/>
      <c r="F20" s="97"/>
      <c r="G20" s="98"/>
      <c r="H20" s="96">
        <v>0.77</v>
      </c>
      <c r="I20" s="97"/>
      <c r="J20" s="97"/>
      <c r="K20" s="98"/>
      <c r="L20" s="77" t="s">
        <v>56</v>
      </c>
      <c r="M20" s="78"/>
      <c r="N20" s="78"/>
      <c r="O20" s="79"/>
      <c r="P20" s="96" t="s">
        <v>57</v>
      </c>
      <c r="Q20" s="97"/>
      <c r="R20" s="98"/>
      <c r="S20" s="77" t="s">
        <v>58</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171">
        <v>0.77</v>
      </c>
      <c r="B23" s="172"/>
      <c r="C23" s="172"/>
      <c r="D23" s="173"/>
      <c r="E23" s="174" t="s">
        <v>112</v>
      </c>
      <c r="F23" s="172"/>
      <c r="G23" s="172"/>
      <c r="H23" s="172"/>
      <c r="I23" s="173"/>
      <c r="J23" s="175" t="s">
        <v>113</v>
      </c>
      <c r="K23" s="125"/>
      <c r="L23" s="125"/>
      <c r="M23" s="125"/>
      <c r="N23" s="126"/>
      <c r="O23" s="124" t="s">
        <v>114</v>
      </c>
      <c r="P23" s="125"/>
      <c r="Q23" s="125"/>
      <c r="R23" s="125"/>
      <c r="S23" s="125"/>
      <c r="T23" s="125"/>
      <c r="U23" s="125"/>
      <c r="V23" s="126"/>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8.25" customHeight="1">
      <c r="A25" s="176" t="s">
        <v>115</v>
      </c>
      <c r="B25" s="176"/>
      <c r="C25" s="176"/>
      <c r="D25" s="176"/>
      <c r="E25" s="176"/>
      <c r="F25" s="176"/>
      <c r="G25" s="176"/>
      <c r="H25" s="176"/>
      <c r="I25" s="176"/>
      <c r="J25" s="176"/>
      <c r="K25" s="176"/>
      <c r="L25" s="176"/>
      <c r="M25" s="176" t="s">
        <v>116</v>
      </c>
      <c r="N25" s="176"/>
      <c r="O25" s="176"/>
      <c r="P25" s="176"/>
      <c r="Q25" s="176"/>
      <c r="R25" s="176"/>
      <c r="S25" s="176"/>
      <c r="T25" s="176"/>
      <c r="U25" s="176"/>
      <c r="V25" s="176"/>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162" t="s">
        <v>73</v>
      </c>
      <c r="D27" s="163"/>
      <c r="E27" s="163"/>
      <c r="F27" s="163"/>
      <c r="G27" s="163"/>
      <c r="H27" s="163"/>
      <c r="I27" s="163"/>
      <c r="J27" s="163"/>
      <c r="K27" s="163"/>
      <c r="L27" s="164"/>
      <c r="M27" s="162" t="s">
        <v>74</v>
      </c>
      <c r="N27" s="163"/>
      <c r="O27" s="163"/>
      <c r="P27" s="163"/>
      <c r="Q27" s="163"/>
      <c r="R27" s="163"/>
      <c r="S27" s="163"/>
      <c r="T27" s="163"/>
      <c r="U27" s="163"/>
      <c r="V27" s="164"/>
    </row>
    <row r="28" spans="1:25" ht="19.2" customHeight="1">
      <c r="A28" s="128" t="s">
        <v>75</v>
      </c>
      <c r="B28" s="128"/>
      <c r="C28" s="165"/>
      <c r="D28" s="166"/>
      <c r="E28" s="166"/>
      <c r="F28" s="166"/>
      <c r="G28" s="166"/>
      <c r="H28" s="166"/>
      <c r="I28" s="166"/>
      <c r="J28" s="166"/>
      <c r="K28" s="166"/>
      <c r="L28" s="167"/>
      <c r="M28" s="134"/>
      <c r="N28" s="135"/>
      <c r="O28" s="135"/>
      <c r="P28" s="135"/>
      <c r="Q28" s="135"/>
      <c r="R28" s="135"/>
      <c r="S28" s="135"/>
      <c r="T28" s="135"/>
      <c r="U28" s="135"/>
      <c r="V28" s="136"/>
      <c r="X28" s="8"/>
      <c r="Y28" s="8"/>
    </row>
    <row r="29" spans="1:25" ht="19.2" customHeight="1">
      <c r="A29" s="128" t="s">
        <v>76</v>
      </c>
      <c r="B29" s="128"/>
      <c r="C29" s="165"/>
      <c r="D29" s="166"/>
      <c r="E29" s="166"/>
      <c r="F29" s="166"/>
      <c r="G29" s="166"/>
      <c r="H29" s="166"/>
      <c r="I29" s="166"/>
      <c r="J29" s="166"/>
      <c r="K29" s="166"/>
      <c r="L29" s="167"/>
      <c r="M29" s="134"/>
      <c r="N29" s="135"/>
      <c r="O29" s="135"/>
      <c r="P29" s="135"/>
      <c r="Q29" s="135"/>
      <c r="R29" s="135"/>
      <c r="S29" s="135"/>
      <c r="T29" s="135"/>
      <c r="U29" s="135"/>
      <c r="V29" s="136"/>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2" t="s">
        <v>78</v>
      </c>
      <c r="B32" s="51" t="s">
        <v>79</v>
      </c>
      <c r="C32" s="1"/>
      <c r="D32" s="1"/>
      <c r="G32" s="140"/>
      <c r="H32" s="140"/>
      <c r="I32" s="140"/>
      <c r="J32" s="140"/>
      <c r="K32" s="140"/>
      <c r="L32" s="140"/>
      <c r="M32" s="140"/>
      <c r="N32" s="140"/>
      <c r="O32" s="140"/>
      <c r="P32" s="140"/>
      <c r="Q32" s="140"/>
      <c r="R32" s="140"/>
      <c r="S32" s="140"/>
      <c r="T32" s="140"/>
      <c r="U32" s="140"/>
      <c r="V32" s="140"/>
    </row>
    <row r="33" spans="1:25" ht="17.7" customHeight="1">
      <c r="A33" s="46" t="s">
        <v>73</v>
      </c>
      <c r="B33" s="45">
        <f>IF(ISERROR($C$28/$C$29),0,$C$28/$C$29)</f>
        <v>0</v>
      </c>
      <c r="C33" s="1"/>
      <c r="D33" s="1"/>
      <c r="G33" s="142"/>
      <c r="H33" s="142"/>
      <c r="I33" s="140"/>
      <c r="J33" s="140"/>
      <c r="K33" s="10"/>
      <c r="L33" s="11"/>
      <c r="M33" s="142"/>
      <c r="N33" s="142"/>
      <c r="O33" s="142"/>
      <c r="P33" s="142"/>
      <c r="Q33" s="140"/>
      <c r="R33" s="140"/>
      <c r="S33" s="140"/>
      <c r="T33" s="140"/>
      <c r="U33" s="140"/>
      <c r="V33" s="140"/>
    </row>
    <row r="34" spans="1:25" s="2" customFormat="1" ht="17.7" customHeight="1">
      <c r="A34" s="46" t="s">
        <v>74</v>
      </c>
      <c r="B34" s="45">
        <f>IF(ISERROR($M$28/$M$29),0,$M$28/$M$29)</f>
        <v>0</v>
      </c>
      <c r="C34" s="1"/>
      <c r="D34" s="1"/>
      <c r="E34" s="1"/>
      <c r="F34" s="1"/>
      <c r="G34" s="140"/>
      <c r="H34" s="140"/>
      <c r="I34" s="140"/>
      <c r="J34" s="140"/>
      <c r="K34" s="12"/>
      <c r="L34" s="10"/>
      <c r="M34" s="140"/>
      <c r="N34" s="140"/>
      <c r="O34" s="140"/>
      <c r="P34" s="140"/>
      <c r="Q34" s="140"/>
      <c r="R34" s="140"/>
      <c r="S34" s="140"/>
      <c r="T34" s="140"/>
      <c r="U34" s="140"/>
      <c r="V34" s="140"/>
      <c r="W34" s="1"/>
      <c r="X34" s="1"/>
      <c r="Y34" s="1"/>
    </row>
    <row r="35" spans="1:25" s="2" customFormat="1" ht="17.7" customHeight="1">
      <c r="A35" s="53"/>
      <c r="B35" s="55"/>
      <c r="C35" s="1"/>
      <c r="D35" s="1"/>
      <c r="E35" s="1"/>
      <c r="F35" s="1"/>
      <c r="G35" s="1"/>
      <c r="H35" s="1"/>
      <c r="I35" s="1"/>
      <c r="J35" s="1"/>
      <c r="K35" s="12"/>
      <c r="L35" s="10"/>
      <c r="M35" s="1"/>
      <c r="N35" s="1"/>
      <c r="O35" s="1"/>
      <c r="P35" s="1"/>
      <c r="Q35" s="1"/>
      <c r="R35" s="1"/>
      <c r="S35" s="1"/>
      <c r="T35" s="1"/>
      <c r="U35" s="1"/>
      <c r="V35" s="1"/>
      <c r="W35" s="1"/>
      <c r="X35" s="1"/>
      <c r="Y35" s="1"/>
    </row>
    <row r="36" spans="1:25" s="2" customFormat="1" ht="17.7" customHeight="1">
      <c r="A36" s="53"/>
      <c r="B36" s="55"/>
      <c r="C36" s="1"/>
      <c r="D36" s="1"/>
      <c r="E36" s="1"/>
      <c r="F36" s="1"/>
      <c r="G36" s="1"/>
      <c r="H36" s="1"/>
      <c r="I36" s="1"/>
      <c r="J36" s="1"/>
      <c r="K36" s="12"/>
      <c r="L36" s="10"/>
      <c r="M36" s="1"/>
      <c r="N36" s="1"/>
      <c r="O36" s="1"/>
      <c r="P36" s="1"/>
      <c r="Q36" s="1"/>
      <c r="R36" s="1"/>
      <c r="S36" s="1"/>
      <c r="T36" s="1"/>
      <c r="U36" s="1"/>
      <c r="V36" s="1"/>
      <c r="W36" s="1"/>
      <c r="X36" s="1"/>
      <c r="Y36" s="1"/>
    </row>
    <row r="37" spans="1:25" s="2" customFormat="1" ht="17.7" customHeight="1">
      <c r="A37" s="53"/>
      <c r="B37" s="55"/>
      <c r="C37" s="1"/>
      <c r="D37" s="1"/>
      <c r="E37" s="1"/>
      <c r="F37" s="1"/>
      <c r="G37" s="1"/>
      <c r="H37" s="1"/>
      <c r="I37" s="1"/>
      <c r="J37" s="1"/>
      <c r="K37" s="12"/>
      <c r="L37" s="10"/>
      <c r="M37" s="1"/>
      <c r="N37" s="1"/>
      <c r="O37" s="1"/>
      <c r="P37" s="1"/>
      <c r="Q37" s="1"/>
      <c r="R37" s="1"/>
      <c r="S37" s="1"/>
      <c r="T37" s="1"/>
      <c r="U37" s="1"/>
      <c r="V37" s="1"/>
      <c r="W37" s="1"/>
      <c r="X37" s="1"/>
      <c r="Y37" s="1"/>
    </row>
    <row r="38" spans="1:25" s="2" customFormat="1" ht="17.7" customHeight="1">
      <c r="A38" s="53"/>
      <c r="B38" s="55"/>
      <c r="C38" s="1"/>
      <c r="D38" s="1"/>
      <c r="E38" s="1"/>
      <c r="F38" s="1"/>
      <c r="G38" s="1"/>
      <c r="H38" s="1"/>
      <c r="I38" s="1"/>
      <c r="J38" s="1"/>
      <c r="K38" s="12"/>
      <c r="L38" s="10"/>
      <c r="M38" s="1"/>
      <c r="N38" s="1"/>
      <c r="O38" s="1"/>
      <c r="P38" s="1"/>
      <c r="Q38" s="1"/>
      <c r="R38" s="1"/>
      <c r="S38" s="1"/>
      <c r="T38" s="1"/>
      <c r="U38" s="1"/>
      <c r="V38" s="1"/>
      <c r="W38" s="1"/>
      <c r="X38" s="1"/>
      <c r="Y38" s="1"/>
    </row>
    <row r="39" spans="1:25" s="2" customFormat="1" ht="17.7" customHeight="1">
      <c r="A39" s="53"/>
      <c r="B39" s="55"/>
      <c r="C39" s="1"/>
      <c r="D39" s="1"/>
      <c r="E39" s="1"/>
      <c r="F39" s="1"/>
      <c r="G39" s="1"/>
      <c r="H39" s="1"/>
      <c r="I39" s="1"/>
      <c r="J39" s="1"/>
      <c r="K39" s="12"/>
      <c r="L39" s="10"/>
      <c r="M39" s="1"/>
      <c r="N39" s="1"/>
      <c r="O39" s="1"/>
      <c r="P39" s="1"/>
      <c r="Q39" s="1"/>
      <c r="R39" s="1"/>
      <c r="S39" s="1"/>
      <c r="T39" s="1"/>
      <c r="U39" s="1"/>
      <c r="V39" s="1"/>
      <c r="W39" s="1"/>
      <c r="X39" s="1"/>
      <c r="Y39" s="1"/>
    </row>
    <row r="40" spans="1:25" s="2" customFormat="1" ht="17.7" customHeight="1">
      <c r="A40" s="53"/>
      <c r="B40" s="55"/>
      <c r="C40" s="1"/>
      <c r="D40" s="1"/>
      <c r="E40" s="1"/>
      <c r="F40" s="1"/>
      <c r="G40" s="1"/>
      <c r="H40" s="1"/>
      <c r="I40" s="1"/>
      <c r="J40" s="1"/>
      <c r="K40" s="12"/>
      <c r="L40" s="10"/>
      <c r="M40" s="1"/>
      <c r="N40" s="1"/>
      <c r="O40" s="1"/>
      <c r="P40" s="1"/>
      <c r="Q40" s="1"/>
      <c r="R40" s="1"/>
      <c r="S40" s="1"/>
      <c r="T40" s="1"/>
      <c r="U40" s="1"/>
      <c r="V40" s="1"/>
      <c r="W40" s="1"/>
      <c r="X40" s="1"/>
      <c r="Y40" s="1"/>
    </row>
    <row r="41" spans="1:25" s="2" customFormat="1" ht="17.7" customHeight="1">
      <c r="A41" s="53"/>
      <c r="B41" s="55"/>
      <c r="C41" s="1"/>
      <c r="D41" s="1"/>
      <c r="E41" s="1"/>
      <c r="F41" s="1"/>
      <c r="G41" s="1"/>
      <c r="H41" s="1"/>
      <c r="I41" s="1"/>
      <c r="J41" s="1"/>
      <c r="K41" s="12"/>
      <c r="L41" s="10"/>
      <c r="M41" s="1"/>
      <c r="N41" s="1"/>
      <c r="O41" s="1"/>
      <c r="P41" s="1"/>
      <c r="Q41" s="1"/>
      <c r="R41" s="1"/>
      <c r="S41" s="1"/>
      <c r="T41" s="1"/>
      <c r="U41" s="1"/>
      <c r="V41" s="1"/>
      <c r="W41" s="1"/>
      <c r="X41" s="1"/>
      <c r="Y41" s="1"/>
    </row>
    <row r="42" spans="1:25" s="2" customFormat="1" ht="17.7" customHeight="1">
      <c r="A42" s="53"/>
      <c r="B42" s="55"/>
      <c r="C42" s="1"/>
      <c r="D42" s="1"/>
      <c r="E42" s="1"/>
      <c r="F42" s="1"/>
      <c r="G42" s="1"/>
      <c r="H42" s="1"/>
      <c r="I42" s="1"/>
      <c r="J42" s="1"/>
      <c r="K42" s="12"/>
      <c r="L42" s="10"/>
      <c r="M42" s="1"/>
      <c r="N42" s="1"/>
      <c r="O42" s="1"/>
      <c r="P42" s="1"/>
      <c r="Q42" s="1"/>
      <c r="R42" s="1"/>
      <c r="S42" s="1"/>
      <c r="T42" s="1"/>
      <c r="U42" s="1"/>
      <c r="V42" s="1"/>
      <c r="W42" s="1"/>
      <c r="X42" s="1"/>
      <c r="Y42" s="1"/>
    </row>
    <row r="43" spans="1:25" s="2" customFormat="1" ht="17.7" customHeight="1">
      <c r="A43" s="53"/>
      <c r="B43" s="55"/>
      <c r="C43" s="1"/>
      <c r="D43" s="1"/>
      <c r="E43" s="1"/>
      <c r="F43" s="1"/>
      <c r="G43" s="1"/>
      <c r="H43" s="1"/>
      <c r="I43" s="1"/>
      <c r="J43" s="1"/>
      <c r="K43" s="12"/>
      <c r="L43" s="10"/>
      <c r="M43" s="1"/>
      <c r="N43" s="1"/>
      <c r="O43" s="1"/>
      <c r="P43" s="1"/>
      <c r="Q43" s="1"/>
      <c r="R43" s="1"/>
      <c r="S43" s="1"/>
      <c r="T43" s="1"/>
      <c r="U43" s="1"/>
      <c r="V43" s="25"/>
      <c r="W43" s="1"/>
      <c r="X43" s="1"/>
      <c r="Y43" s="1"/>
    </row>
    <row r="44" spans="1:25" s="2" customFormat="1" ht="17.7" customHeight="1">
      <c r="A44" s="53"/>
      <c r="B44" s="5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127"/>
      <c r="D47" s="127"/>
      <c r="E47" s="127"/>
      <c r="F47" s="127"/>
      <c r="G47" s="127"/>
      <c r="H47" s="127"/>
      <c r="I47" s="127"/>
      <c r="J47" s="127"/>
      <c r="K47" s="127"/>
      <c r="L47" s="127"/>
      <c r="M47" s="127"/>
      <c r="N47" s="127"/>
      <c r="O47" s="127"/>
      <c r="P47" s="127"/>
      <c r="Q47" s="127"/>
      <c r="R47" s="127"/>
      <c r="S47" s="127"/>
      <c r="T47" s="127"/>
      <c r="U47" s="127"/>
      <c r="V47" s="127"/>
      <c r="W47" s="10">
        <f>LEN(C47)</f>
        <v>0</v>
      </c>
      <c r="X47" s="10"/>
      <c r="Y47" s="10"/>
    </row>
    <row r="48" spans="1:25" s="2" customFormat="1" ht="18" customHeight="1">
      <c r="A48" s="146" t="s">
        <v>83</v>
      </c>
      <c r="B48" s="147"/>
      <c r="C48" s="147"/>
      <c r="D48" s="147"/>
      <c r="E48" s="147"/>
      <c r="F48" s="147"/>
      <c r="G48" s="147"/>
      <c r="H48" s="147"/>
      <c r="I48" s="147"/>
      <c r="J48" s="147"/>
      <c r="K48" s="147"/>
      <c r="L48" s="147"/>
      <c r="M48" s="147"/>
      <c r="N48" s="147"/>
      <c r="O48" s="147"/>
      <c r="P48" s="147"/>
      <c r="Q48" s="147"/>
      <c r="R48" s="147"/>
      <c r="S48" s="147"/>
      <c r="T48" s="147"/>
      <c r="U48" s="147"/>
      <c r="V48" s="148"/>
      <c r="W48" s="14"/>
      <c r="X48" s="15"/>
      <c r="Y48" s="12"/>
    </row>
    <row r="49" spans="1:25" s="2" customFormat="1" ht="32.25" customHeight="1">
      <c r="A49" s="102" t="s">
        <v>82</v>
      </c>
      <c r="B49" s="104"/>
      <c r="C49" s="127"/>
      <c r="D49" s="127"/>
      <c r="E49" s="127"/>
      <c r="F49" s="127"/>
      <c r="G49" s="127"/>
      <c r="H49" s="127"/>
      <c r="I49" s="127"/>
      <c r="J49" s="127"/>
      <c r="K49" s="127"/>
      <c r="L49" s="127"/>
      <c r="M49" s="127"/>
      <c r="N49" s="127"/>
      <c r="O49" s="127"/>
      <c r="P49" s="127"/>
      <c r="Q49" s="127"/>
      <c r="R49" s="127"/>
      <c r="S49" s="127"/>
      <c r="T49" s="127"/>
      <c r="U49" s="127"/>
      <c r="V49" s="127"/>
      <c r="W49" s="10">
        <f>LEN(C49)</f>
        <v>0</v>
      </c>
      <c r="X49" s="15"/>
      <c r="Y49" s="12"/>
    </row>
    <row r="50" spans="1:25" s="2" customFormat="1" ht="20.399999999999999" customHeight="1">
      <c r="A50" s="146" t="s">
        <v>84</v>
      </c>
      <c r="B50" s="147"/>
      <c r="C50" s="147"/>
      <c r="D50" s="147"/>
      <c r="E50" s="147"/>
      <c r="F50" s="147"/>
      <c r="G50" s="147"/>
      <c r="H50" s="147"/>
      <c r="I50" s="147"/>
      <c r="J50" s="147"/>
      <c r="K50" s="147"/>
      <c r="L50" s="147"/>
      <c r="M50" s="147"/>
      <c r="N50" s="147"/>
      <c r="O50" s="147"/>
      <c r="P50" s="147"/>
      <c r="Q50" s="147"/>
      <c r="R50" s="147"/>
      <c r="S50" s="147"/>
      <c r="T50" s="147"/>
      <c r="U50" s="147"/>
      <c r="V50" s="148"/>
      <c r="W50" s="14"/>
      <c r="X50" s="15"/>
      <c r="Y50" s="12"/>
    </row>
    <row r="51" spans="1:25" s="2" customFormat="1" ht="32.25" customHeight="1">
      <c r="A51" s="102" t="s">
        <v>82</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38.25"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43" t="s">
        <v>93</v>
      </c>
      <c r="B56" s="124" t="s">
        <v>94</v>
      </c>
      <c r="C56" s="125"/>
      <c r="D56" s="125"/>
      <c r="E56" s="125"/>
      <c r="F56" s="125"/>
      <c r="G56" s="125"/>
      <c r="H56" s="125"/>
      <c r="I56" s="125"/>
      <c r="J56" s="125"/>
      <c r="K56" s="125"/>
      <c r="L56" s="126"/>
      <c r="M56" s="168" t="s">
        <v>95</v>
      </c>
      <c r="N56" s="169"/>
      <c r="O56" s="77" t="s">
        <v>117</v>
      </c>
      <c r="P56" s="78"/>
      <c r="Q56" s="78"/>
      <c r="R56" s="78"/>
      <c r="S56" s="78"/>
      <c r="T56" s="78"/>
      <c r="U56" s="78"/>
      <c r="V56" s="79"/>
      <c r="W56" s="1"/>
      <c r="X56" s="1"/>
      <c r="Y56" s="1"/>
    </row>
    <row r="57" spans="1:25" s="2" customFormat="1" ht="24.6" customHeight="1">
      <c r="A57" s="43" t="s">
        <v>97</v>
      </c>
      <c r="B57" s="124" t="s">
        <v>98</v>
      </c>
      <c r="C57" s="125"/>
      <c r="D57" s="125"/>
      <c r="E57" s="125"/>
      <c r="F57" s="125"/>
      <c r="G57" s="125"/>
      <c r="H57" s="125"/>
      <c r="I57" s="125"/>
      <c r="J57" s="125"/>
      <c r="K57" s="125"/>
      <c r="L57" s="126"/>
      <c r="M57" s="168" t="s">
        <v>95</v>
      </c>
      <c r="N57" s="169"/>
      <c r="O57" s="124" t="s">
        <v>99</v>
      </c>
      <c r="P57" s="125"/>
      <c r="Q57" s="125"/>
      <c r="R57" s="125"/>
      <c r="S57" s="125"/>
      <c r="T57" s="125"/>
      <c r="U57" s="125"/>
      <c r="V57" s="126"/>
      <c r="W57" s="1"/>
      <c r="X57" s="1"/>
      <c r="Y57" s="1"/>
    </row>
    <row r="58" spans="1:25" s="2" customFormat="1" ht="27.6" customHeight="1">
      <c r="A58" s="43" t="s">
        <v>100</v>
      </c>
      <c r="B58" s="124" t="s">
        <v>101</v>
      </c>
      <c r="C58" s="125"/>
      <c r="D58" s="125"/>
      <c r="E58" s="125"/>
      <c r="F58" s="125"/>
      <c r="G58" s="125"/>
      <c r="H58" s="125"/>
      <c r="I58" s="125"/>
      <c r="J58" s="125"/>
      <c r="K58" s="125"/>
      <c r="L58" s="126"/>
      <c r="M58" s="168" t="s">
        <v>95</v>
      </c>
      <c r="N58" s="169"/>
      <c r="O58" s="124" t="s">
        <v>102</v>
      </c>
      <c r="P58" s="125"/>
      <c r="Q58" s="125"/>
      <c r="R58" s="125"/>
      <c r="S58" s="125"/>
      <c r="T58" s="125"/>
      <c r="U58" s="125"/>
      <c r="V58" s="126"/>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bozNwtERLzAFNR18frYGF8IoD8QLfailkdDG5AnCjWFXdrfEOaOlfPIHLfjOoJRV4kcwr6PeC3t6rE8RZIIv7Q==" saltValue="f4hFXyoD33VHiKvfIuVQWw==" spinCount="100000" sheet="1" formatCells="0" formatColumns="0" formatRows="0" insertColumns="0" insertRows="0" insertHyperlinks="0" deleteColumns="0" deleteRows="0" sort="0" autoFilter="0" pivotTables="0"/>
  <mergeCells count="135">
    <mergeCell ref="A59:V59"/>
    <mergeCell ref="B60:L60"/>
    <mergeCell ref="M60:N60"/>
    <mergeCell ref="O60:V60"/>
    <mergeCell ref="A61:V61"/>
    <mergeCell ref="C27:L27"/>
    <mergeCell ref="M27:V27"/>
    <mergeCell ref="C28:L28"/>
    <mergeCell ref="M28:V28"/>
    <mergeCell ref="C29:L29"/>
    <mergeCell ref="B57:L57"/>
    <mergeCell ref="M57:N57"/>
    <mergeCell ref="O57:V57"/>
    <mergeCell ref="B58:L58"/>
    <mergeCell ref="M58:N58"/>
    <mergeCell ref="O58:V58"/>
    <mergeCell ref="A55:V55"/>
    <mergeCell ref="B56:L56"/>
    <mergeCell ref="M56:N56"/>
    <mergeCell ref="A47:B47"/>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9:V49" xr:uid="{29AB9F47-8FF5-4EF5-BE9C-B70FA46B78BB}">
      <formula1>1</formula1>
      <formula2>300</formula2>
    </dataValidation>
    <dataValidation type="textLength" allowBlank="1" showInputMessage="1" showErrorMessage="1" sqref="C47:V47" xr:uid="{641DCD79-15FE-46C1-A39A-E9AA20CDD3F4}">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83F82AB-296F-4E88-B0AC-C916DD9858C4}">
          <x14:formula1>
            <xm:f>lista!$R$2:$R$21</xm:f>
          </x14:formula1>
          <xm:sqref>U11:V11</xm:sqref>
        </x14:dataValidation>
        <x14:dataValidation type="list" allowBlank="1" showInputMessage="1" showErrorMessage="1" xr:uid="{27A71994-B9D0-435C-8A7D-58A7C7DEEF09}">
          <x14:formula1>
            <xm:f>lista!$K$2:$K$24</xm:f>
          </x14:formula1>
          <xm:sqref>H13</xm:sqref>
        </x14:dataValidation>
        <x14:dataValidation type="list" allowBlank="1" showInputMessage="1" showErrorMessage="1" xr:uid="{79ACE370-8F0C-4EE1-8416-329673816B2D}">
          <x14:formula1>
            <xm:f>lista!$L$2:$L$21</xm:f>
          </x14:formula1>
          <xm:sqref>H8:R8</xm:sqref>
        </x14:dataValidation>
        <x14:dataValidation type="list" allowBlank="1" showInputMessage="1" showErrorMessage="1" xr:uid="{88500BCE-04C1-4D13-BB39-3C55AB7FC043}">
          <x14:formula1>
            <xm:f>lista!$M$2:$M$21</xm:f>
          </x14:formula1>
          <xm:sqref>S8:V8</xm:sqref>
        </x14:dataValidation>
        <x14:dataValidation type="list" allowBlank="1" showInputMessage="1" showErrorMessage="1" xr:uid="{26F1F503-3CFF-4352-A2B2-E80A9F0A5A47}">
          <x14:formula1>
            <xm:f>lista!$Q$2:$Q$3</xm:f>
          </x14:formula1>
          <xm:sqref>O11:Q11</xm:sqref>
        </x14:dataValidation>
        <x14:dataValidation type="list" allowBlank="1" showInputMessage="1" showErrorMessage="1" xr:uid="{6341ACA7-41FB-4ABC-84A6-207810C866FC}">
          <x14:formula1>
            <xm:f>lista!$I$2:$I$7</xm:f>
          </x14:formula1>
          <xm:sqref>A13:B13</xm:sqref>
        </x14:dataValidation>
        <x14:dataValidation type="list" allowBlank="1" showInputMessage="1" showErrorMessage="1" xr:uid="{E27797FD-DFCE-45E4-A52E-FB5C3FED1FD4}">
          <x14:formula1>
            <xm:f>lista!$H$2:$H$5</xm:f>
          </x14:formula1>
          <xm:sqref>T16:V17</xm:sqref>
        </x14:dataValidation>
        <x14:dataValidation type="list" allowBlank="1" showInputMessage="1" showErrorMessage="1" xr:uid="{3DC75D0B-1340-4942-881D-1F333C1B4575}">
          <x14:formula1>
            <xm:f>lista!$G$2:$G$5</xm:f>
          </x14:formula1>
          <xm:sqref>Q16:S17</xm:sqref>
        </x14:dataValidation>
        <x14:dataValidation type="list" allowBlank="1" showInputMessage="1" showErrorMessage="1" xr:uid="{26E00B16-A5BD-4939-ACDD-A6F2C45350DD}">
          <x14:formula1>
            <xm:f>lista!$C$2:$C$3</xm:f>
          </x14:formula1>
          <xm:sqref>P20:R20</xm:sqref>
        </x14:dataValidation>
        <x14:dataValidation type="list" allowBlank="1" showInputMessage="1" showErrorMessage="1" xr:uid="{659610F5-24F8-4FE2-9EFE-8F701B6EDDD0}">
          <x14:formula1>
            <xm:f>lista!$E$2:$E$3</xm:f>
          </x14:formula1>
          <xm:sqref>S20:V20</xm:sqref>
        </x14:dataValidation>
        <x14:dataValidation type="list" allowBlank="1" showInputMessage="1" showErrorMessage="1" xr:uid="{C59C1708-DA0C-4DAB-B16C-7BCEEE4A8B50}">
          <x14:formula1>
            <xm:f>lista!$D$2:$D$3</xm:f>
          </x14:formula1>
          <xm:sqref>L20:O20</xm:sqref>
        </x14:dataValidation>
        <x14:dataValidation type="list" allowBlank="1" showInputMessage="1" showErrorMessage="1" xr:uid="{2F19FEEA-E3EF-4D92-A9E4-B5C2CFC06961}">
          <x14:formula1>
            <xm:f>lista!$F$2:$F$9</xm:f>
          </x14:formula1>
          <xm:sqref>D20:G20</xm:sqref>
        </x14:dataValidation>
        <x14:dataValidation type="list" allowBlank="1" showInputMessage="1" showErrorMessage="1" xr:uid="{1C8292BB-58DC-4730-9D38-B1BD3B006BBB}">
          <x14:formula1>
            <xm:f>lista!$O$2:$O$3</xm:f>
          </x14:formula1>
          <xm:sqref>A20:C20</xm:sqref>
        </x14:dataValidation>
        <x14:dataValidation type="list" allowBlank="1" showInputMessage="1" showErrorMessage="1" xr:uid="{83AA9E3B-194B-401D-A9A9-0F84550CDB92}">
          <x14:formula1>
            <xm:f>lista!$B$2:$B$8</xm:f>
          </x14:formula1>
          <xm:sqref>F16:I17</xm:sqref>
        </x14:dataValidation>
        <x14:dataValidation type="list" allowBlank="1" showInputMessage="1" showErrorMessage="1" xr:uid="{EF6284A7-BE67-4CBD-8B65-7E13AFD1B194}">
          <x14:formula1>
            <xm:f>lista!$A$2:$A$13</xm:f>
          </x14:formula1>
          <xm:sqref>F11:N11</xm:sqref>
        </x14:dataValidation>
        <x14:dataValidation type="list" allowBlank="1" showInputMessage="1" showErrorMessage="1" xr:uid="{5F1FB19B-B76C-48B9-B3E0-FFA0B3E7F2D1}">
          <x14:formula1>
            <xm:f>lista!$J$2:$J$13</xm:f>
          </x14:formula1>
          <xm:sqref>C13</xm:sqref>
        </x14:dataValidation>
        <x14:dataValidation type="list" allowBlank="1" showInputMessage="1" showErrorMessage="1" xr:uid="{601C0BB4-0C9F-4360-A6F1-1706C251504A}">
          <x14:formula1>
            <xm:f>lista!$N$2:$N$5</xm:f>
          </x14:formula1>
          <xm:sqref>A8:G8</xm:sqref>
        </x14:dataValidation>
        <x14:dataValidation type="list" allowBlank="1" showInputMessage="1" showErrorMessage="1" xr:uid="{6FF7AC35-FC8E-48C1-881D-42D454B38CE9}">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1EAC0-6313-466E-A884-4A56DD6882E0}">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6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4.6"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4.6" customHeight="1">
      <c r="A2" s="65"/>
      <c r="B2" s="65"/>
      <c r="C2" s="58"/>
      <c r="D2" s="58"/>
      <c r="E2" s="58"/>
      <c r="F2" s="58"/>
      <c r="G2" s="58"/>
      <c r="H2" s="58"/>
      <c r="I2" s="58"/>
      <c r="J2" s="58"/>
      <c r="K2" s="58"/>
      <c r="L2" s="58"/>
      <c r="M2" s="58"/>
      <c r="N2" s="58"/>
      <c r="O2" s="58"/>
      <c r="P2" s="58"/>
      <c r="Q2" s="58" t="s">
        <v>3</v>
      </c>
      <c r="R2" s="58"/>
      <c r="S2" s="58"/>
      <c r="T2" s="66" t="s">
        <v>4</v>
      </c>
      <c r="U2" s="66"/>
      <c r="V2" s="66"/>
    </row>
    <row r="3" spans="1:25" ht="24.6"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4.6"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177" t="s">
        <v>118</v>
      </c>
      <c r="B11" s="178"/>
      <c r="C11" s="178"/>
      <c r="D11" s="178"/>
      <c r="E11" s="178"/>
      <c r="F11" s="77" t="s">
        <v>22</v>
      </c>
      <c r="G11" s="78"/>
      <c r="H11" s="78"/>
      <c r="I11" s="78"/>
      <c r="J11" s="78"/>
      <c r="K11" s="78"/>
      <c r="L11" s="78"/>
      <c r="M11" s="78"/>
      <c r="N11" s="79"/>
      <c r="O11" s="67" t="s">
        <v>23</v>
      </c>
      <c r="P11" s="68"/>
      <c r="Q11" s="69"/>
      <c r="R11" s="75" t="s">
        <v>119</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120</v>
      </c>
      <c r="B16" s="76"/>
      <c r="C16" s="76"/>
      <c r="D16" s="76"/>
      <c r="E16" s="76"/>
      <c r="F16" s="83" t="s">
        <v>121</v>
      </c>
      <c r="G16" s="83"/>
      <c r="H16" s="83"/>
      <c r="I16" s="83"/>
      <c r="J16" s="179">
        <v>248</v>
      </c>
      <c r="K16" s="179"/>
      <c r="L16" s="179"/>
      <c r="M16" s="179"/>
      <c r="N16" s="38" t="s">
        <v>43</v>
      </c>
      <c r="O16" s="38" t="s">
        <v>44</v>
      </c>
      <c r="P16" s="38" t="s">
        <v>45</v>
      </c>
      <c r="Q16" s="76" t="s">
        <v>32</v>
      </c>
      <c r="R16" s="76"/>
      <c r="S16" s="76"/>
      <c r="T16" s="80" t="s">
        <v>32</v>
      </c>
      <c r="U16" s="80"/>
      <c r="V16" s="80"/>
    </row>
    <row r="17" spans="1:25" ht="51" customHeight="1">
      <c r="A17" s="76"/>
      <c r="B17" s="76"/>
      <c r="C17" s="76"/>
      <c r="D17" s="76"/>
      <c r="E17" s="76"/>
      <c r="F17" s="83"/>
      <c r="G17" s="83"/>
      <c r="H17" s="83"/>
      <c r="I17" s="83"/>
      <c r="J17" s="179"/>
      <c r="K17" s="179"/>
      <c r="L17" s="179"/>
      <c r="M17" s="179"/>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122</v>
      </c>
      <c r="B20" s="97"/>
      <c r="C20" s="98"/>
      <c r="D20" s="96" t="s">
        <v>123</v>
      </c>
      <c r="E20" s="97"/>
      <c r="F20" s="97"/>
      <c r="G20" s="98"/>
      <c r="H20" s="124">
        <v>300</v>
      </c>
      <c r="I20" s="125"/>
      <c r="J20" s="125"/>
      <c r="K20" s="126"/>
      <c r="L20" s="77" t="s">
        <v>56</v>
      </c>
      <c r="M20" s="78"/>
      <c r="N20" s="78"/>
      <c r="O20" s="79"/>
      <c r="P20" s="96" t="s">
        <v>57</v>
      </c>
      <c r="Q20" s="97"/>
      <c r="R20" s="98"/>
      <c r="S20" s="77" t="s">
        <v>124</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120">
        <v>300</v>
      </c>
      <c r="B23" s="118"/>
      <c r="C23" s="118"/>
      <c r="D23" s="119"/>
      <c r="E23" s="120" t="s">
        <v>125</v>
      </c>
      <c r="F23" s="118"/>
      <c r="G23" s="118"/>
      <c r="H23" s="118"/>
      <c r="I23" s="119"/>
      <c r="J23" s="180" t="s">
        <v>126</v>
      </c>
      <c r="K23" s="181"/>
      <c r="L23" s="181"/>
      <c r="M23" s="181"/>
      <c r="N23" s="182"/>
      <c r="O23" s="124" t="s">
        <v>66</v>
      </c>
      <c r="P23" s="125"/>
      <c r="Q23" s="125"/>
      <c r="R23" s="125"/>
      <c r="S23" s="125"/>
      <c r="T23" s="125"/>
      <c r="U23" s="125"/>
      <c r="V23" s="126"/>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45.45" customHeight="1">
      <c r="A25" s="176" t="s">
        <v>127</v>
      </c>
      <c r="B25" s="176"/>
      <c r="C25" s="176"/>
      <c r="D25" s="176"/>
      <c r="E25" s="176"/>
      <c r="F25" s="176"/>
      <c r="G25" s="176"/>
      <c r="H25" s="176"/>
      <c r="I25" s="176"/>
      <c r="J25" s="176"/>
      <c r="K25" s="176"/>
      <c r="L25" s="176"/>
      <c r="M25" s="129" t="s">
        <v>128</v>
      </c>
      <c r="N25" s="129"/>
      <c r="O25" s="129"/>
      <c r="P25" s="129"/>
      <c r="Q25" s="129"/>
      <c r="R25" s="129"/>
      <c r="S25" s="129"/>
      <c r="T25" s="129"/>
      <c r="U25" s="129"/>
      <c r="V25" s="129"/>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162" t="s">
        <v>129</v>
      </c>
      <c r="D27" s="163"/>
      <c r="E27" s="163"/>
      <c r="F27" s="163"/>
      <c r="G27" s="164"/>
      <c r="H27" s="183" t="s">
        <v>73</v>
      </c>
      <c r="I27" s="184"/>
      <c r="J27" s="184"/>
      <c r="K27" s="184"/>
      <c r="L27" s="185"/>
      <c r="M27" s="162" t="s">
        <v>130</v>
      </c>
      <c r="N27" s="163"/>
      <c r="O27" s="163"/>
      <c r="P27" s="163"/>
      <c r="Q27" s="164"/>
      <c r="R27" s="162" t="s">
        <v>74</v>
      </c>
      <c r="S27" s="163"/>
      <c r="T27" s="163"/>
      <c r="U27" s="163"/>
      <c r="V27" s="164"/>
    </row>
    <row r="28" spans="1:25" ht="19.2" customHeight="1">
      <c r="A28" s="128" t="s">
        <v>75</v>
      </c>
      <c r="B28" s="128"/>
      <c r="C28" s="233">
        <v>34</v>
      </c>
      <c r="D28" s="234"/>
      <c r="E28" s="234"/>
      <c r="F28" s="234"/>
      <c r="G28" s="235"/>
      <c r="H28" s="134"/>
      <c r="I28" s="135"/>
      <c r="J28" s="135"/>
      <c r="K28" s="135"/>
      <c r="L28" s="136"/>
      <c r="M28" s="134"/>
      <c r="N28" s="135"/>
      <c r="O28" s="135"/>
      <c r="P28" s="135"/>
      <c r="Q28" s="136"/>
      <c r="R28" s="134"/>
      <c r="S28" s="135"/>
      <c r="T28" s="135"/>
      <c r="U28" s="135"/>
      <c r="V28" s="136"/>
      <c r="X28" s="8"/>
      <c r="Y28" s="8"/>
    </row>
    <row r="29" spans="1:25" ht="19.2" customHeight="1">
      <c r="A29" s="128" t="s">
        <v>76</v>
      </c>
      <c r="B29" s="128"/>
      <c r="C29" s="233">
        <v>300</v>
      </c>
      <c r="D29" s="234"/>
      <c r="E29" s="234"/>
      <c r="F29" s="234"/>
      <c r="G29" s="235"/>
      <c r="H29" s="236">
        <v>300</v>
      </c>
      <c r="I29" s="237"/>
      <c r="J29" s="237"/>
      <c r="K29" s="237"/>
      <c r="L29" s="238"/>
      <c r="M29" s="236">
        <v>300</v>
      </c>
      <c r="N29" s="237"/>
      <c r="O29" s="237"/>
      <c r="P29" s="237"/>
      <c r="Q29" s="238"/>
      <c r="R29" s="236">
        <v>300</v>
      </c>
      <c r="S29" s="237"/>
      <c r="T29" s="237"/>
      <c r="U29" s="237"/>
      <c r="V29" s="238"/>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0" t="s">
        <v>78</v>
      </c>
      <c r="B32" s="49" t="s">
        <v>79</v>
      </c>
      <c r="C32" s="1"/>
      <c r="D32" s="1"/>
      <c r="G32" s="140"/>
      <c r="H32" s="140"/>
      <c r="I32" s="140"/>
      <c r="J32" s="140"/>
      <c r="K32" s="140"/>
      <c r="L32" s="140"/>
      <c r="M32" s="140"/>
      <c r="N32" s="140"/>
      <c r="O32" s="140"/>
      <c r="P32" s="140"/>
      <c r="Q32" s="143"/>
      <c r="R32" s="143"/>
      <c r="S32" s="143"/>
      <c r="T32" s="143"/>
      <c r="U32" s="143"/>
      <c r="V32" s="144"/>
    </row>
    <row r="33" spans="1:25" ht="17.7" customHeight="1">
      <c r="A33" s="46" t="s">
        <v>129</v>
      </c>
      <c r="B33" s="45">
        <f>IF(ISERROR($C$28/$C$29),0,$C$28/$C$29)</f>
        <v>0.11333333333333333</v>
      </c>
      <c r="C33" s="1"/>
      <c r="D33" s="1"/>
      <c r="G33" s="142"/>
      <c r="H33" s="142"/>
      <c r="I33" s="140"/>
      <c r="J33" s="140"/>
      <c r="K33" s="10"/>
      <c r="L33" s="11"/>
      <c r="M33" s="142"/>
      <c r="N33" s="142"/>
      <c r="O33" s="142"/>
      <c r="P33" s="142"/>
      <c r="Q33" s="247"/>
      <c r="R33" s="247"/>
      <c r="S33" s="247"/>
      <c r="T33" s="247"/>
      <c r="U33" s="247"/>
      <c r="V33" s="144"/>
    </row>
    <row r="34" spans="1:25" ht="17.7" customHeight="1">
      <c r="A34" s="46" t="s">
        <v>73</v>
      </c>
      <c r="B34" s="45">
        <f>IF(ISERROR($H$28/$H$29),0,$H$28/$H$29)</f>
        <v>0</v>
      </c>
      <c r="C34" s="1"/>
      <c r="D34" s="1"/>
      <c r="G34" s="140"/>
      <c r="H34" s="140"/>
      <c r="I34" s="140"/>
      <c r="J34" s="140"/>
      <c r="K34" s="12"/>
      <c r="L34" s="10"/>
      <c r="M34" s="140"/>
      <c r="N34" s="140"/>
      <c r="O34" s="140"/>
      <c r="P34" s="140"/>
      <c r="Q34" s="247"/>
      <c r="R34" s="247"/>
      <c r="S34" s="247"/>
      <c r="T34" s="247"/>
      <c r="U34" s="247"/>
      <c r="V34" s="144"/>
    </row>
    <row r="35" spans="1:25" ht="17.7" customHeight="1">
      <c r="A35" s="46" t="s">
        <v>130</v>
      </c>
      <c r="B35" s="45">
        <f>IF(ISERROR($M$28/$M$29),0,$M$28/$M$29)</f>
        <v>0</v>
      </c>
      <c r="C35" s="1"/>
      <c r="D35" s="1"/>
      <c r="G35" s="140"/>
      <c r="H35" s="140"/>
      <c r="I35" s="140"/>
      <c r="J35" s="140"/>
      <c r="K35" s="12"/>
      <c r="L35" s="10"/>
      <c r="M35" s="140"/>
      <c r="N35" s="140"/>
      <c r="O35" s="140"/>
      <c r="P35" s="140"/>
      <c r="Q35" s="247"/>
      <c r="R35" s="247"/>
      <c r="S35" s="247"/>
      <c r="T35" s="247"/>
      <c r="U35" s="247"/>
      <c r="V35" s="144"/>
    </row>
    <row r="36" spans="1:25" s="2" customFormat="1" ht="17.7" customHeight="1">
      <c r="A36" s="46" t="s">
        <v>74</v>
      </c>
      <c r="B36" s="45">
        <f>IF(ISERROR($R$28/$R$29),0,$R$28/$R$29)</f>
        <v>0</v>
      </c>
      <c r="C36" s="1"/>
      <c r="D36" s="1"/>
      <c r="E36" s="1"/>
      <c r="F36" s="1"/>
      <c r="G36" s="140"/>
      <c r="H36" s="140"/>
      <c r="I36" s="140"/>
      <c r="J36" s="140"/>
      <c r="K36" s="12"/>
      <c r="L36" s="10"/>
      <c r="M36" s="140"/>
      <c r="N36" s="140"/>
      <c r="O36" s="140"/>
      <c r="P36" s="140"/>
      <c r="Q36" s="247"/>
      <c r="R36" s="247"/>
      <c r="S36" s="247"/>
      <c r="T36" s="247"/>
      <c r="U36" s="247"/>
      <c r="V36" s="144"/>
      <c r="W36" s="1"/>
      <c r="X36" s="1"/>
      <c r="Y36" s="1"/>
    </row>
    <row r="37" spans="1:25" s="2" customFormat="1" ht="17.7" customHeight="1">
      <c r="A37" s="53"/>
      <c r="B37" s="55"/>
      <c r="C37" s="1"/>
      <c r="D37" s="1"/>
      <c r="E37" s="1"/>
      <c r="F37" s="1"/>
      <c r="G37" s="1"/>
      <c r="H37" s="1"/>
      <c r="I37" s="1"/>
      <c r="J37" s="1"/>
      <c r="K37" s="12"/>
      <c r="L37" s="10"/>
      <c r="M37" s="1"/>
      <c r="N37" s="1"/>
      <c r="O37" s="1"/>
      <c r="P37" s="1"/>
      <c r="Q37" s="248"/>
      <c r="R37" s="248"/>
      <c r="S37" s="248"/>
      <c r="T37" s="248"/>
      <c r="U37" s="248"/>
      <c r="V37" s="25"/>
      <c r="W37" s="1"/>
      <c r="X37" s="1"/>
      <c r="Y37" s="1"/>
    </row>
    <row r="38" spans="1:25" s="2" customFormat="1" ht="17.7" customHeight="1">
      <c r="A38" s="53"/>
      <c r="B38" s="55"/>
      <c r="C38" s="1"/>
      <c r="D38" s="1"/>
      <c r="E38" s="1"/>
      <c r="F38" s="1"/>
      <c r="G38" s="1"/>
      <c r="H38" s="1"/>
      <c r="I38" s="1"/>
      <c r="J38" s="1"/>
      <c r="K38" s="12"/>
      <c r="L38" s="10"/>
      <c r="M38" s="1"/>
      <c r="N38" s="1"/>
      <c r="O38" s="1"/>
      <c r="P38" s="1"/>
      <c r="Q38" s="248"/>
      <c r="R38" s="248"/>
      <c r="S38" s="248"/>
      <c r="T38" s="248"/>
      <c r="U38" s="248"/>
      <c r="V38" s="25"/>
      <c r="W38" s="1"/>
      <c r="X38" s="1"/>
      <c r="Y38" s="1"/>
    </row>
    <row r="39" spans="1:25" s="2" customFormat="1" ht="17.7" customHeight="1">
      <c r="A39" s="53"/>
      <c r="B39" s="55"/>
      <c r="C39" s="1"/>
      <c r="D39" s="1"/>
      <c r="E39" s="1"/>
      <c r="F39" s="1"/>
      <c r="G39" s="1"/>
      <c r="H39" s="1"/>
      <c r="I39" s="1"/>
      <c r="J39" s="1"/>
      <c r="K39" s="12"/>
      <c r="L39" s="10"/>
      <c r="M39" s="1"/>
      <c r="N39" s="1"/>
      <c r="O39" s="1"/>
      <c r="P39" s="1"/>
      <c r="Q39" s="248"/>
      <c r="R39" s="248"/>
      <c r="S39" s="248"/>
      <c r="T39" s="248"/>
      <c r="U39" s="248"/>
      <c r="V39" s="25"/>
      <c r="W39" s="1"/>
      <c r="X39" s="1"/>
      <c r="Y39" s="1"/>
    </row>
    <row r="40" spans="1:25" s="2" customFormat="1" ht="17.7" customHeight="1">
      <c r="A40" s="53"/>
      <c r="B40" s="55"/>
      <c r="C40" s="1"/>
      <c r="D40" s="1"/>
      <c r="E40" s="1"/>
      <c r="F40" s="1"/>
      <c r="G40" s="1"/>
      <c r="H40" s="1"/>
      <c r="I40" s="1"/>
      <c r="J40" s="1"/>
      <c r="K40" s="12"/>
      <c r="L40" s="10"/>
      <c r="M40" s="1"/>
      <c r="N40" s="1"/>
      <c r="O40" s="1"/>
      <c r="P40" s="1"/>
      <c r="Q40" s="248"/>
      <c r="R40" s="248"/>
      <c r="S40" s="248"/>
      <c r="T40" s="248"/>
      <c r="U40" s="248"/>
      <c r="V40" s="25"/>
      <c r="W40" s="1"/>
      <c r="X40" s="1"/>
      <c r="Y40" s="1"/>
    </row>
    <row r="41" spans="1:25" s="2" customFormat="1" ht="17.7" customHeight="1">
      <c r="A41" s="53"/>
      <c r="B41" s="55"/>
      <c r="C41" s="1"/>
      <c r="D41" s="1"/>
      <c r="E41" s="1"/>
      <c r="F41" s="1"/>
      <c r="G41" s="1"/>
      <c r="H41" s="1"/>
      <c r="I41" s="1"/>
      <c r="J41" s="1"/>
      <c r="K41" s="12"/>
      <c r="L41" s="10"/>
      <c r="M41" s="1"/>
      <c r="N41" s="1"/>
      <c r="O41" s="1"/>
      <c r="P41" s="1"/>
      <c r="Q41" s="248"/>
      <c r="R41" s="248"/>
      <c r="S41" s="248"/>
      <c r="T41" s="248"/>
      <c r="U41" s="248"/>
      <c r="V41" s="25"/>
      <c r="W41" s="1"/>
      <c r="X41" s="1"/>
      <c r="Y41" s="1"/>
    </row>
    <row r="42" spans="1:25" s="2" customFormat="1" ht="17.7" customHeight="1">
      <c r="A42" s="53"/>
      <c r="B42" s="55"/>
      <c r="C42" s="1"/>
      <c r="D42" s="1"/>
      <c r="E42" s="1"/>
      <c r="F42" s="1"/>
      <c r="G42" s="1"/>
      <c r="H42" s="1"/>
      <c r="I42" s="1"/>
      <c r="J42" s="1"/>
      <c r="K42" s="12"/>
      <c r="L42" s="10"/>
      <c r="M42" s="1"/>
      <c r="N42" s="1"/>
      <c r="O42" s="1"/>
      <c r="P42" s="1"/>
      <c r="Q42" s="248"/>
      <c r="R42" s="248"/>
      <c r="S42" s="248"/>
      <c r="T42" s="248"/>
      <c r="U42" s="248"/>
      <c r="V42" s="25"/>
      <c r="W42" s="1"/>
      <c r="X42" s="1"/>
      <c r="Y42" s="1"/>
    </row>
    <row r="43" spans="1:25" s="2" customFormat="1" ht="17.7" customHeight="1">
      <c r="A43" s="53"/>
      <c r="B43" s="55"/>
      <c r="C43" s="1"/>
      <c r="D43" s="1"/>
      <c r="E43" s="1"/>
      <c r="F43" s="1"/>
      <c r="G43" s="1"/>
      <c r="H43" s="1"/>
      <c r="I43" s="1"/>
      <c r="J43" s="1"/>
      <c r="K43" s="12"/>
      <c r="L43" s="10"/>
      <c r="M43" s="1"/>
      <c r="N43" s="1"/>
      <c r="O43" s="1"/>
      <c r="P43" s="1"/>
      <c r="Q43" s="248"/>
      <c r="R43" s="248"/>
      <c r="S43" s="248"/>
      <c r="T43" s="248"/>
      <c r="U43" s="248"/>
      <c r="V43" s="25"/>
      <c r="W43" s="1"/>
      <c r="X43" s="1"/>
      <c r="Y43" s="1"/>
    </row>
    <row r="44" spans="1:25" s="2" customFormat="1" ht="17.7" customHeight="1">
      <c r="A44" s="53"/>
      <c r="B44" s="55"/>
      <c r="C44" s="1"/>
      <c r="D44" s="1"/>
      <c r="E44" s="1"/>
      <c r="F44" s="1"/>
      <c r="G44" s="1"/>
      <c r="H44" s="1"/>
      <c r="I44" s="1"/>
      <c r="J44" s="1"/>
      <c r="K44" s="12"/>
      <c r="L44" s="10"/>
      <c r="M44" s="1"/>
      <c r="N44" s="1"/>
      <c r="O44" s="1"/>
      <c r="P44" s="1"/>
      <c r="Q44" s="248"/>
      <c r="R44" s="248"/>
      <c r="S44" s="248"/>
      <c r="T44" s="248"/>
      <c r="U44" s="248"/>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232" t="s">
        <v>131</v>
      </c>
      <c r="D47" s="232"/>
      <c r="E47" s="232"/>
      <c r="F47" s="232"/>
      <c r="G47" s="232"/>
      <c r="H47" s="232"/>
      <c r="I47" s="232"/>
      <c r="J47" s="232"/>
      <c r="K47" s="232"/>
      <c r="L47" s="232"/>
      <c r="M47" s="232"/>
      <c r="N47" s="232"/>
      <c r="O47" s="232"/>
      <c r="P47" s="232"/>
      <c r="Q47" s="232"/>
      <c r="R47" s="232"/>
      <c r="S47" s="232"/>
      <c r="T47" s="232"/>
      <c r="U47" s="232"/>
      <c r="V47" s="232"/>
      <c r="W47" s="10"/>
      <c r="X47" s="10"/>
      <c r="Y47" s="10"/>
    </row>
    <row r="48" spans="1:25" s="2" customFormat="1" ht="33" customHeight="1">
      <c r="A48" s="102" t="s">
        <v>368</v>
      </c>
      <c r="B48" s="104"/>
      <c r="C48" s="127"/>
      <c r="D48" s="127"/>
      <c r="E48" s="127"/>
      <c r="F48" s="127"/>
      <c r="G48" s="127"/>
      <c r="H48" s="127"/>
      <c r="I48" s="127"/>
      <c r="J48" s="127"/>
      <c r="K48" s="127"/>
      <c r="L48" s="127"/>
      <c r="M48" s="127"/>
      <c r="N48" s="127"/>
      <c r="O48" s="127"/>
      <c r="P48" s="127"/>
      <c r="Q48" s="127"/>
      <c r="R48" s="127"/>
      <c r="S48" s="127"/>
      <c r="T48" s="127"/>
      <c r="U48" s="127"/>
      <c r="V48" s="127"/>
      <c r="W48" s="10">
        <f>LEN(C48)</f>
        <v>0</v>
      </c>
      <c r="X48" s="10"/>
      <c r="Y48" s="10"/>
    </row>
    <row r="49" spans="1:25" s="2" customFormat="1" ht="18" customHeight="1">
      <c r="A49" s="146" t="s">
        <v>83</v>
      </c>
      <c r="B49" s="147"/>
      <c r="C49" s="147"/>
      <c r="D49" s="147"/>
      <c r="E49" s="147"/>
      <c r="F49" s="147"/>
      <c r="G49" s="147"/>
      <c r="H49" s="147"/>
      <c r="I49" s="147"/>
      <c r="J49" s="147"/>
      <c r="K49" s="147"/>
      <c r="L49" s="147"/>
      <c r="M49" s="147"/>
      <c r="N49" s="147"/>
      <c r="O49" s="147"/>
      <c r="P49" s="147"/>
      <c r="Q49" s="147"/>
      <c r="R49" s="147"/>
      <c r="S49" s="147"/>
      <c r="T49" s="147"/>
      <c r="U49" s="147"/>
      <c r="V49" s="148"/>
      <c r="W49" s="14"/>
      <c r="X49" s="15"/>
      <c r="Y49" s="12"/>
    </row>
    <row r="50" spans="1:25" s="2" customFormat="1" ht="32.25" customHeight="1">
      <c r="A50" s="102" t="s">
        <v>82</v>
      </c>
      <c r="B50" s="104"/>
      <c r="C50" s="232" t="s">
        <v>366</v>
      </c>
      <c r="D50" s="232"/>
      <c r="E50" s="232"/>
      <c r="F50" s="232"/>
      <c r="G50" s="232"/>
      <c r="H50" s="232"/>
      <c r="I50" s="232"/>
      <c r="J50" s="232"/>
      <c r="K50" s="232"/>
      <c r="L50" s="232"/>
      <c r="M50" s="232"/>
      <c r="N50" s="232"/>
      <c r="O50" s="232"/>
      <c r="P50" s="232"/>
      <c r="Q50" s="232"/>
      <c r="R50" s="232"/>
      <c r="S50" s="232"/>
      <c r="T50" s="232"/>
      <c r="U50" s="232"/>
      <c r="V50" s="232"/>
      <c r="W50" s="10"/>
      <c r="X50" s="15"/>
      <c r="Y50" s="12"/>
    </row>
    <row r="51" spans="1:25" s="2" customFormat="1" ht="32.25" customHeight="1">
      <c r="A51" s="102" t="s">
        <v>368</v>
      </c>
      <c r="B51" s="104"/>
      <c r="C51" s="127"/>
      <c r="D51" s="127"/>
      <c r="E51" s="127"/>
      <c r="F51" s="127"/>
      <c r="G51" s="127"/>
      <c r="H51" s="127"/>
      <c r="I51" s="127"/>
      <c r="J51" s="127"/>
      <c r="K51" s="127"/>
      <c r="L51" s="127"/>
      <c r="M51" s="127"/>
      <c r="N51" s="127"/>
      <c r="O51" s="127"/>
      <c r="P51" s="127"/>
      <c r="Q51" s="127"/>
      <c r="R51" s="127"/>
      <c r="S51" s="127"/>
      <c r="T51" s="127"/>
      <c r="U51" s="127"/>
      <c r="V51" s="127"/>
      <c r="W51" s="10">
        <f>LEN(C51)</f>
        <v>0</v>
      </c>
      <c r="X51" s="15"/>
      <c r="Y51" s="12"/>
    </row>
    <row r="52" spans="1:25" s="2" customFormat="1" ht="20.399999999999999" customHeight="1">
      <c r="A52" s="146" t="s">
        <v>84</v>
      </c>
      <c r="B52" s="147"/>
      <c r="C52" s="147"/>
      <c r="D52" s="147"/>
      <c r="E52" s="147"/>
      <c r="F52" s="147"/>
      <c r="G52" s="147"/>
      <c r="H52" s="147"/>
      <c r="I52" s="147"/>
      <c r="J52" s="147"/>
      <c r="K52" s="147"/>
      <c r="L52" s="147"/>
      <c r="M52" s="147"/>
      <c r="N52" s="147"/>
      <c r="O52" s="147"/>
      <c r="P52" s="147"/>
      <c r="Q52" s="147"/>
      <c r="R52" s="147"/>
      <c r="S52" s="147"/>
      <c r="T52" s="147"/>
      <c r="U52" s="147"/>
      <c r="V52" s="148"/>
      <c r="W52" s="14"/>
      <c r="X52" s="15"/>
      <c r="Y52" s="12"/>
    </row>
    <row r="53" spans="1:25" s="2" customFormat="1" ht="32.25" customHeight="1">
      <c r="A53" s="102" t="s">
        <v>82</v>
      </c>
      <c r="B53" s="104"/>
      <c r="C53" s="232" t="s">
        <v>23</v>
      </c>
      <c r="D53" s="232"/>
      <c r="E53" s="232"/>
      <c r="F53" s="232"/>
      <c r="G53" s="232"/>
      <c r="H53" s="232"/>
      <c r="I53" s="232"/>
      <c r="J53" s="232"/>
      <c r="K53" s="232"/>
      <c r="L53" s="232"/>
      <c r="M53" s="232"/>
      <c r="N53" s="232"/>
      <c r="O53" s="232"/>
      <c r="P53" s="232"/>
      <c r="Q53" s="232"/>
      <c r="R53" s="232"/>
      <c r="S53" s="232"/>
      <c r="T53" s="232"/>
      <c r="U53" s="232"/>
      <c r="V53" s="232"/>
      <c r="W53" s="14"/>
      <c r="X53" s="15"/>
      <c r="Y53" s="12"/>
    </row>
    <row r="54" spans="1:25" s="2" customFormat="1" ht="32.25" customHeight="1">
      <c r="A54" s="102" t="s">
        <v>368</v>
      </c>
      <c r="B54" s="104"/>
      <c r="C54" s="127"/>
      <c r="D54" s="127"/>
      <c r="E54" s="127"/>
      <c r="F54" s="127"/>
      <c r="G54" s="127"/>
      <c r="H54" s="127"/>
      <c r="I54" s="127"/>
      <c r="J54" s="127"/>
      <c r="K54" s="127"/>
      <c r="L54" s="127"/>
      <c r="M54" s="127"/>
      <c r="N54" s="127"/>
      <c r="O54" s="127"/>
      <c r="P54" s="127"/>
      <c r="Q54" s="127"/>
      <c r="R54" s="127"/>
      <c r="S54" s="127"/>
      <c r="T54" s="127"/>
      <c r="U54" s="127"/>
      <c r="V54" s="127"/>
      <c r="W54" s="14"/>
      <c r="X54" s="15"/>
      <c r="Y54" s="12"/>
    </row>
    <row r="55" spans="1:25" s="2" customFormat="1" ht="16.2" customHeight="1">
      <c r="A55" s="149" t="s">
        <v>85</v>
      </c>
      <c r="B55" s="149"/>
      <c r="C55" s="149"/>
      <c r="D55" s="149"/>
      <c r="E55" s="149"/>
      <c r="F55" s="149"/>
      <c r="G55" s="149"/>
      <c r="H55" s="149"/>
      <c r="I55" s="149"/>
      <c r="J55" s="149"/>
      <c r="K55" s="149"/>
      <c r="L55" s="149"/>
      <c r="M55" s="149"/>
      <c r="N55" s="149"/>
      <c r="O55" s="149"/>
      <c r="P55" s="149"/>
      <c r="Q55" s="149"/>
      <c r="R55" s="149"/>
      <c r="S55" s="149"/>
      <c r="T55" s="149"/>
      <c r="U55" s="149"/>
      <c r="V55" s="149"/>
      <c r="W55" s="14"/>
      <c r="X55" s="15"/>
      <c r="Y55" s="12"/>
    </row>
    <row r="56" spans="1:25" s="2" customFormat="1" ht="15.6" customHeight="1">
      <c r="A56" s="19" t="s">
        <v>3</v>
      </c>
      <c r="B56" s="150" t="s">
        <v>86</v>
      </c>
      <c r="C56" s="151"/>
      <c r="D56" s="152" t="s">
        <v>87</v>
      </c>
      <c r="E56" s="150"/>
      <c r="F56" s="150"/>
      <c r="G56" s="150"/>
      <c r="H56" s="150"/>
      <c r="I56" s="150"/>
      <c r="J56" s="151"/>
      <c r="K56" s="152" t="s">
        <v>88</v>
      </c>
      <c r="L56" s="150"/>
      <c r="M56" s="150"/>
      <c r="N56" s="150"/>
      <c r="O56" s="150"/>
      <c r="P56" s="150"/>
      <c r="Q56" s="151"/>
      <c r="R56" s="152" t="s">
        <v>89</v>
      </c>
      <c r="S56" s="150"/>
      <c r="T56" s="150"/>
      <c r="U56" s="150"/>
      <c r="V56" s="151"/>
      <c r="W56" s="14"/>
      <c r="X56" s="15"/>
      <c r="Y56" s="12"/>
    </row>
    <row r="57" spans="1:25" s="2" customFormat="1" ht="38.25" customHeight="1">
      <c r="A57" s="44">
        <v>1</v>
      </c>
      <c r="B57" s="170">
        <v>45685</v>
      </c>
      <c r="C57" s="129"/>
      <c r="D57" s="129" t="s">
        <v>90</v>
      </c>
      <c r="E57" s="129"/>
      <c r="F57" s="129"/>
      <c r="G57" s="129"/>
      <c r="H57" s="129"/>
      <c r="I57" s="129"/>
      <c r="J57" s="129"/>
      <c r="K57" s="129" t="s">
        <v>91</v>
      </c>
      <c r="L57" s="129"/>
      <c r="M57" s="129"/>
      <c r="N57" s="129"/>
      <c r="O57" s="129"/>
      <c r="P57" s="129"/>
      <c r="Q57" s="129"/>
      <c r="R57" s="145">
        <v>45736</v>
      </c>
      <c r="S57" s="76"/>
      <c r="T57" s="76"/>
      <c r="U57" s="76"/>
      <c r="V57" s="76"/>
      <c r="W57" s="14"/>
      <c r="X57" s="15"/>
      <c r="Y57" s="12"/>
    </row>
    <row r="58" spans="1:25" s="2" customFormat="1" ht="15.6" customHeight="1">
      <c r="A58" s="153" t="s">
        <v>92</v>
      </c>
      <c r="B58" s="154"/>
      <c r="C58" s="154"/>
      <c r="D58" s="154"/>
      <c r="E58" s="154"/>
      <c r="F58" s="154"/>
      <c r="G58" s="154"/>
      <c r="H58" s="154"/>
      <c r="I58" s="154"/>
      <c r="J58" s="154"/>
      <c r="K58" s="154"/>
      <c r="L58" s="154"/>
      <c r="M58" s="154"/>
      <c r="N58" s="154"/>
      <c r="O58" s="154"/>
      <c r="P58" s="154"/>
      <c r="Q58" s="154"/>
      <c r="R58" s="154"/>
      <c r="S58" s="154"/>
      <c r="T58" s="154"/>
      <c r="U58" s="154"/>
      <c r="V58" s="155"/>
      <c r="W58" s="14"/>
      <c r="X58" s="15"/>
      <c r="Y58" s="12"/>
    </row>
    <row r="59" spans="1:25" s="2" customFormat="1" ht="26.7" customHeight="1">
      <c r="A59" s="43" t="s">
        <v>93</v>
      </c>
      <c r="B59" s="124" t="s">
        <v>94</v>
      </c>
      <c r="C59" s="125"/>
      <c r="D59" s="125"/>
      <c r="E59" s="125"/>
      <c r="F59" s="125"/>
      <c r="G59" s="125"/>
      <c r="H59" s="125"/>
      <c r="I59" s="125"/>
      <c r="J59" s="125"/>
      <c r="K59" s="125"/>
      <c r="L59" s="126"/>
      <c r="M59" s="168" t="s">
        <v>95</v>
      </c>
      <c r="N59" s="169"/>
      <c r="O59" s="77" t="s">
        <v>132</v>
      </c>
      <c r="P59" s="78"/>
      <c r="Q59" s="78"/>
      <c r="R59" s="78"/>
      <c r="S59" s="78"/>
      <c r="T59" s="78"/>
      <c r="U59" s="78"/>
      <c r="V59" s="79"/>
      <c r="W59" s="1"/>
      <c r="X59" s="1"/>
      <c r="Y59" s="1"/>
    </row>
    <row r="60" spans="1:25" s="2" customFormat="1" ht="24.6" customHeight="1">
      <c r="A60" s="43" t="s">
        <v>97</v>
      </c>
      <c r="B60" s="124" t="s">
        <v>98</v>
      </c>
      <c r="C60" s="125"/>
      <c r="D60" s="125"/>
      <c r="E60" s="125"/>
      <c r="F60" s="125"/>
      <c r="G60" s="125"/>
      <c r="H60" s="125"/>
      <c r="I60" s="125"/>
      <c r="J60" s="125"/>
      <c r="K60" s="125"/>
      <c r="L60" s="126"/>
      <c r="M60" s="168" t="s">
        <v>95</v>
      </c>
      <c r="N60" s="169"/>
      <c r="O60" s="124" t="s">
        <v>99</v>
      </c>
      <c r="P60" s="125"/>
      <c r="Q60" s="125"/>
      <c r="R60" s="125"/>
      <c r="S60" s="125"/>
      <c r="T60" s="125"/>
      <c r="U60" s="125"/>
      <c r="V60" s="126"/>
      <c r="W60" s="1"/>
      <c r="X60" s="1"/>
      <c r="Y60" s="1"/>
    </row>
    <row r="61" spans="1:25" s="2" customFormat="1" ht="27.6" customHeight="1">
      <c r="A61" s="43" t="s">
        <v>100</v>
      </c>
      <c r="B61" s="124" t="s">
        <v>101</v>
      </c>
      <c r="C61" s="125"/>
      <c r="D61" s="125"/>
      <c r="E61" s="125"/>
      <c r="F61" s="125"/>
      <c r="G61" s="125"/>
      <c r="H61" s="125"/>
      <c r="I61" s="125"/>
      <c r="J61" s="125"/>
      <c r="K61" s="125"/>
      <c r="L61" s="126"/>
      <c r="M61" s="168" t="s">
        <v>95</v>
      </c>
      <c r="N61" s="169"/>
      <c r="O61" s="124" t="s">
        <v>102</v>
      </c>
      <c r="P61" s="125"/>
      <c r="Q61" s="125"/>
      <c r="R61" s="125"/>
      <c r="S61" s="125"/>
      <c r="T61" s="125"/>
      <c r="U61" s="125"/>
      <c r="V61" s="126"/>
      <c r="W61" s="1"/>
      <c r="X61" s="1"/>
      <c r="Y61" s="1"/>
    </row>
    <row r="62" spans="1:25" s="2" customFormat="1" ht="13.5" customHeight="1">
      <c r="A62" s="153" t="s">
        <v>103</v>
      </c>
      <c r="B62" s="154"/>
      <c r="C62" s="154"/>
      <c r="D62" s="154"/>
      <c r="E62" s="154"/>
      <c r="F62" s="154"/>
      <c r="G62" s="154"/>
      <c r="H62" s="154"/>
      <c r="I62" s="154"/>
      <c r="J62" s="154"/>
      <c r="K62" s="154"/>
      <c r="L62" s="154"/>
      <c r="M62" s="154"/>
      <c r="N62" s="154"/>
      <c r="O62" s="154"/>
      <c r="P62" s="154"/>
      <c r="Q62" s="154"/>
      <c r="R62" s="154"/>
      <c r="S62" s="154"/>
      <c r="T62" s="154"/>
      <c r="U62" s="154"/>
      <c r="V62" s="155"/>
      <c r="W62" s="1"/>
      <c r="X62" s="1"/>
      <c r="Y62" s="1"/>
    </row>
    <row r="63" spans="1:25" s="2" customFormat="1" ht="19.95" customHeight="1">
      <c r="A63" s="29" t="s">
        <v>104</v>
      </c>
      <c r="B63" s="156" t="s">
        <v>105</v>
      </c>
      <c r="C63" s="157"/>
      <c r="D63" s="157"/>
      <c r="E63" s="157"/>
      <c r="F63" s="157"/>
      <c r="G63" s="157"/>
      <c r="H63" s="157"/>
      <c r="I63" s="157"/>
      <c r="J63" s="157"/>
      <c r="K63" s="157"/>
      <c r="L63" s="158"/>
      <c r="M63" s="159" t="s">
        <v>95</v>
      </c>
      <c r="N63" s="160"/>
      <c r="O63" s="156" t="s">
        <v>106</v>
      </c>
      <c r="P63" s="157"/>
      <c r="Q63" s="157"/>
      <c r="R63" s="157"/>
      <c r="S63" s="157"/>
      <c r="T63" s="157"/>
      <c r="U63" s="157"/>
      <c r="V63" s="158"/>
      <c r="W63" s="1"/>
      <c r="X63" s="1"/>
      <c r="Y63" s="1"/>
    </row>
    <row r="64" spans="1:25" ht="13.5" customHeight="1">
      <c r="A64" s="161" t="s">
        <v>107</v>
      </c>
      <c r="B64" s="161"/>
      <c r="C64" s="161"/>
      <c r="D64" s="161"/>
      <c r="E64" s="161"/>
      <c r="F64" s="161"/>
      <c r="G64" s="161"/>
      <c r="H64" s="161"/>
      <c r="I64" s="161"/>
      <c r="J64" s="161"/>
      <c r="K64" s="161"/>
      <c r="L64" s="161"/>
      <c r="M64" s="161"/>
      <c r="N64" s="161"/>
      <c r="O64" s="161"/>
      <c r="P64" s="161"/>
      <c r="Q64" s="161"/>
      <c r="R64" s="161"/>
      <c r="S64" s="161"/>
      <c r="T64" s="161"/>
      <c r="U64" s="161"/>
      <c r="V64" s="161"/>
    </row>
  </sheetData>
  <sheetProtection algorithmName="SHA-512" hashValue="c+I+DqDsHDZGogMZ4cmgDyUHrcW4PK00vigwrH0ENtiMvEZlnmOjfXJyAjsveDeKX5P8NpEGnHTz/+QJa0Q7lA==" saltValue="uixs+OEwIGX+Ou8LmhTH2g==" spinCount="100000" sheet="1" formatCells="0" formatColumns="0" formatRows="0" insertColumns="0" insertRows="0" insertHyperlinks="0" deleteColumns="0" deleteRows="0" sort="0" autoFilter="0" pivotTables="0"/>
  <mergeCells count="155">
    <mergeCell ref="A48:B48"/>
    <mergeCell ref="C48:V48"/>
    <mergeCell ref="A51:B51"/>
    <mergeCell ref="C51:V51"/>
    <mergeCell ref="A54:B54"/>
    <mergeCell ref="C54:V54"/>
    <mergeCell ref="A47:B47"/>
    <mergeCell ref="C47:V47"/>
    <mergeCell ref="A50:B50"/>
    <mergeCell ref="C50:V50"/>
    <mergeCell ref="A53:B53"/>
    <mergeCell ref="C53:V53"/>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 ref="A62:V62"/>
    <mergeCell ref="B63:L63"/>
    <mergeCell ref="M63:N63"/>
    <mergeCell ref="O63:V63"/>
    <mergeCell ref="B57:C57"/>
    <mergeCell ref="D57:J57"/>
    <mergeCell ref="K57:Q57"/>
    <mergeCell ref="R57:V57"/>
    <mergeCell ref="A49:V49"/>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A46:V46"/>
    <mergeCell ref="A30:V30"/>
    <mergeCell ref="O35:P35"/>
    <mergeCell ref="C29:G29"/>
    <mergeCell ref="H29:L29"/>
    <mergeCell ref="M29:Q29"/>
    <mergeCell ref="A28:B28"/>
    <mergeCell ref="A24:L24"/>
    <mergeCell ref="M24:V24"/>
    <mergeCell ref="A25:L25"/>
    <mergeCell ref="M25:V25"/>
    <mergeCell ref="A26:V26"/>
    <mergeCell ref="A27:B27"/>
    <mergeCell ref="H28:L28"/>
    <mergeCell ref="M28:Q28"/>
    <mergeCell ref="R28:V28"/>
    <mergeCell ref="R29:V29"/>
    <mergeCell ref="A29:B29"/>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128FC281-1981-4989-890E-501B255CA108}">
      <formula1>1</formula1>
      <formula2>700</formula2>
    </dataValidation>
    <dataValidation type="textLength" allowBlank="1" showInputMessage="1" showErrorMessage="1" sqref="C50:V51" xr:uid="{AD81223B-6355-42ED-9234-1708A278232A}">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7399F47F-AA48-4825-A60F-0E7060E70559}">
          <x14:formula1>
            <xm:f>lista!$R$2:$R$21</xm:f>
          </x14:formula1>
          <xm:sqref>U11:V11</xm:sqref>
        </x14:dataValidation>
        <x14:dataValidation type="list" allowBlank="1" showInputMessage="1" showErrorMessage="1" xr:uid="{C07934BE-2ED2-41F7-AD66-E0B98C9CA0D4}">
          <x14:formula1>
            <xm:f>lista!$K$2:$K$24</xm:f>
          </x14:formula1>
          <xm:sqref>H13</xm:sqref>
        </x14:dataValidation>
        <x14:dataValidation type="list" allowBlank="1" showInputMessage="1" showErrorMessage="1" xr:uid="{5D4FD9C8-F748-4A01-BB4D-D433C8A777C5}">
          <x14:formula1>
            <xm:f>lista!$L$2:$L$21</xm:f>
          </x14:formula1>
          <xm:sqref>H8:R8</xm:sqref>
        </x14:dataValidation>
        <x14:dataValidation type="list" allowBlank="1" showInputMessage="1" showErrorMessage="1" xr:uid="{53ECD717-FCEA-40E5-BB8F-C001BB2FBE0C}">
          <x14:formula1>
            <xm:f>lista!$M$2:$M$21</xm:f>
          </x14:formula1>
          <xm:sqref>S8:V8</xm:sqref>
        </x14:dataValidation>
        <x14:dataValidation type="list" allowBlank="1" showInputMessage="1" showErrorMessage="1" xr:uid="{828FE071-B065-44CC-9E9F-C53D4A929B7E}">
          <x14:formula1>
            <xm:f>lista!$Q$2:$Q$3</xm:f>
          </x14:formula1>
          <xm:sqref>O11:Q11</xm:sqref>
        </x14:dataValidation>
        <x14:dataValidation type="list" allowBlank="1" showInputMessage="1" showErrorMessage="1" xr:uid="{D23F0878-6027-43C9-A5E3-46277DD04E16}">
          <x14:formula1>
            <xm:f>lista!$I$2:$I$7</xm:f>
          </x14:formula1>
          <xm:sqref>A13:B13</xm:sqref>
        </x14:dataValidation>
        <x14:dataValidation type="list" allowBlank="1" showInputMessage="1" showErrorMessage="1" xr:uid="{D73E4649-2DB7-4B79-ACBA-5DA3620D950E}">
          <x14:formula1>
            <xm:f>lista!$H$2:$H$5</xm:f>
          </x14:formula1>
          <xm:sqref>T16:V17</xm:sqref>
        </x14:dataValidation>
        <x14:dataValidation type="list" allowBlank="1" showInputMessage="1" showErrorMessage="1" xr:uid="{8C82933B-12FE-460B-BBE3-E091AA8A8F6E}">
          <x14:formula1>
            <xm:f>lista!$G$2:$G$5</xm:f>
          </x14:formula1>
          <xm:sqref>Q16:S17</xm:sqref>
        </x14:dataValidation>
        <x14:dataValidation type="list" allowBlank="1" showInputMessage="1" showErrorMessage="1" xr:uid="{81AD01A9-5431-455B-A822-8041C162C2DF}">
          <x14:formula1>
            <xm:f>lista!$C$2:$C$3</xm:f>
          </x14:formula1>
          <xm:sqref>P20:R20</xm:sqref>
        </x14:dataValidation>
        <x14:dataValidation type="list" allowBlank="1" showInputMessage="1" showErrorMessage="1" xr:uid="{08B12B74-DC7C-4D97-B9A0-C17B38A3E7D6}">
          <x14:formula1>
            <xm:f>lista!$E$2:$E$3</xm:f>
          </x14:formula1>
          <xm:sqref>S20:V20</xm:sqref>
        </x14:dataValidation>
        <x14:dataValidation type="list" allowBlank="1" showInputMessage="1" showErrorMessage="1" xr:uid="{AD55EC6C-B6DA-41D1-BACF-FB60D1A8859F}">
          <x14:formula1>
            <xm:f>lista!$D$2:$D$3</xm:f>
          </x14:formula1>
          <xm:sqref>L20:O20</xm:sqref>
        </x14:dataValidation>
        <x14:dataValidation type="list" allowBlank="1" showInputMessage="1" showErrorMessage="1" xr:uid="{9058F646-6B91-4474-91B5-1EC68DD557FF}">
          <x14:formula1>
            <xm:f>lista!$F$2:$F$9</xm:f>
          </x14:formula1>
          <xm:sqref>D20:G20</xm:sqref>
        </x14:dataValidation>
        <x14:dataValidation type="list" allowBlank="1" showInputMessage="1" showErrorMessage="1" xr:uid="{0EEB5241-B7C6-4890-A75A-B7498B7FC501}">
          <x14:formula1>
            <xm:f>lista!$O$2:$O$3</xm:f>
          </x14:formula1>
          <xm:sqref>A20:C20</xm:sqref>
        </x14:dataValidation>
        <x14:dataValidation type="list" allowBlank="1" showInputMessage="1" showErrorMessage="1" xr:uid="{7BC4E9A8-30A6-4F2A-8097-1CCEED3A9306}">
          <x14:formula1>
            <xm:f>lista!$B$2:$B$8</xm:f>
          </x14:formula1>
          <xm:sqref>F16:I17</xm:sqref>
        </x14:dataValidation>
        <x14:dataValidation type="list" allowBlank="1" showInputMessage="1" showErrorMessage="1" xr:uid="{351F4062-E57A-4380-92FB-2D0119E7012B}">
          <x14:formula1>
            <xm:f>lista!$A$2:$A$13</xm:f>
          </x14:formula1>
          <xm:sqref>F11:N11</xm:sqref>
        </x14:dataValidation>
        <x14:dataValidation type="list" allowBlank="1" showInputMessage="1" showErrorMessage="1" xr:uid="{C22BF365-E6BA-4398-AA00-08D9FD195745}">
          <x14:formula1>
            <xm:f>lista!$J$2:$J$13</xm:f>
          </x14:formula1>
          <xm:sqref>C13</xm:sqref>
        </x14:dataValidation>
        <x14:dataValidation type="list" allowBlank="1" showInputMessage="1" showErrorMessage="1" xr:uid="{91783ED0-673C-44AC-8824-8C8AFE97F0AD}">
          <x14:formula1>
            <xm:f>lista!$N$2:$N$5</xm:f>
          </x14:formula1>
          <xm:sqref>A8:G8</xm:sqref>
        </x14:dataValidation>
        <x14:dataValidation type="list" allowBlank="1" showInputMessage="1" showErrorMessage="1" xr:uid="{F3006700-4ED9-4282-8DFE-FF19A4E3216D}">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BCF0E-CC51-4479-B8BF-5A116D36C5A6}">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6"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1.6" customHeight="1">
      <c r="A2" s="65"/>
      <c r="B2" s="65"/>
      <c r="C2" s="58"/>
      <c r="D2" s="58"/>
      <c r="E2" s="58"/>
      <c r="F2" s="58"/>
      <c r="G2" s="58"/>
      <c r="H2" s="58"/>
      <c r="I2" s="58"/>
      <c r="J2" s="58"/>
      <c r="K2" s="58"/>
      <c r="L2" s="58"/>
      <c r="M2" s="58"/>
      <c r="N2" s="58"/>
      <c r="O2" s="58"/>
      <c r="P2" s="58"/>
      <c r="Q2" s="58" t="s">
        <v>3</v>
      </c>
      <c r="R2" s="58"/>
      <c r="S2" s="58"/>
      <c r="T2" s="66" t="s">
        <v>4</v>
      </c>
      <c r="U2" s="66"/>
      <c r="V2" s="66"/>
    </row>
    <row r="3" spans="1:25" ht="21.6"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1.6"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176" t="s">
        <v>133</v>
      </c>
      <c r="B11" s="176"/>
      <c r="C11" s="176"/>
      <c r="D11" s="176"/>
      <c r="E11" s="176"/>
      <c r="F11" s="77" t="s">
        <v>22</v>
      </c>
      <c r="G11" s="78"/>
      <c r="H11" s="78"/>
      <c r="I11" s="78"/>
      <c r="J11" s="78"/>
      <c r="K11" s="78"/>
      <c r="L11" s="78"/>
      <c r="M11" s="78"/>
      <c r="N11" s="79"/>
      <c r="O11" s="67" t="s">
        <v>23</v>
      </c>
      <c r="P11" s="68"/>
      <c r="Q11" s="69"/>
      <c r="R11" s="75" t="s">
        <v>134</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176" t="s">
        <v>135</v>
      </c>
      <c r="B16" s="176"/>
      <c r="C16" s="176"/>
      <c r="D16" s="176"/>
      <c r="E16" s="176"/>
      <c r="F16" s="83" t="s">
        <v>111</v>
      </c>
      <c r="G16" s="83"/>
      <c r="H16" s="83"/>
      <c r="I16" s="83"/>
      <c r="J16" s="129">
        <v>248</v>
      </c>
      <c r="K16" s="129"/>
      <c r="L16" s="129"/>
      <c r="M16" s="129"/>
      <c r="N16" s="38" t="s">
        <v>43</v>
      </c>
      <c r="O16" s="38" t="s">
        <v>44</v>
      </c>
      <c r="P16" s="38" t="s">
        <v>45</v>
      </c>
      <c r="Q16" s="76" t="s">
        <v>32</v>
      </c>
      <c r="R16" s="76"/>
      <c r="S16" s="76"/>
      <c r="T16" s="80" t="s">
        <v>32</v>
      </c>
      <c r="U16" s="80"/>
      <c r="V16" s="80"/>
    </row>
    <row r="17" spans="1:25" ht="37.200000000000003" customHeight="1">
      <c r="A17" s="176"/>
      <c r="B17" s="176"/>
      <c r="C17" s="176"/>
      <c r="D17" s="176"/>
      <c r="E17" s="176"/>
      <c r="F17" s="83"/>
      <c r="G17" s="83"/>
      <c r="H17" s="83"/>
      <c r="I17" s="83"/>
      <c r="J17" s="129"/>
      <c r="K17" s="129"/>
      <c r="L17" s="129"/>
      <c r="M17" s="129"/>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122</v>
      </c>
      <c r="B20" s="97"/>
      <c r="C20" s="98"/>
      <c r="D20" s="96" t="s">
        <v>123</v>
      </c>
      <c r="E20" s="97"/>
      <c r="F20" s="97"/>
      <c r="G20" s="98"/>
      <c r="H20" s="124">
        <v>300</v>
      </c>
      <c r="I20" s="125"/>
      <c r="J20" s="125"/>
      <c r="K20" s="126"/>
      <c r="L20" s="77" t="s">
        <v>56</v>
      </c>
      <c r="M20" s="78"/>
      <c r="N20" s="78"/>
      <c r="O20" s="79"/>
      <c r="P20" s="96" t="s">
        <v>57</v>
      </c>
      <c r="Q20" s="97"/>
      <c r="R20" s="98"/>
      <c r="S20" s="77" t="s">
        <v>124</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120">
        <v>300</v>
      </c>
      <c r="B23" s="118"/>
      <c r="C23" s="118"/>
      <c r="D23" s="119"/>
      <c r="E23" s="120" t="s">
        <v>125</v>
      </c>
      <c r="F23" s="118"/>
      <c r="G23" s="118"/>
      <c r="H23" s="118"/>
      <c r="I23" s="119"/>
      <c r="J23" s="180" t="s">
        <v>126</v>
      </c>
      <c r="K23" s="181"/>
      <c r="L23" s="181"/>
      <c r="M23" s="181"/>
      <c r="N23" s="182"/>
      <c r="O23" s="124" t="s">
        <v>66</v>
      </c>
      <c r="P23" s="125"/>
      <c r="Q23" s="125"/>
      <c r="R23" s="125"/>
      <c r="S23" s="125"/>
      <c r="T23" s="125"/>
      <c r="U23" s="125"/>
      <c r="V23" s="126"/>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45.45" customHeight="1">
      <c r="A25" s="129" t="s">
        <v>136</v>
      </c>
      <c r="B25" s="129"/>
      <c r="C25" s="129"/>
      <c r="D25" s="129"/>
      <c r="E25" s="129"/>
      <c r="F25" s="129"/>
      <c r="G25" s="129"/>
      <c r="H25" s="129"/>
      <c r="I25" s="129"/>
      <c r="J25" s="129"/>
      <c r="K25" s="129"/>
      <c r="L25" s="129"/>
      <c r="M25" s="129" t="s">
        <v>137</v>
      </c>
      <c r="N25" s="129"/>
      <c r="O25" s="129"/>
      <c r="P25" s="129"/>
      <c r="Q25" s="129"/>
      <c r="R25" s="129"/>
      <c r="S25" s="129"/>
      <c r="T25" s="129"/>
      <c r="U25" s="129"/>
      <c r="V25" s="129"/>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162" t="s">
        <v>129</v>
      </c>
      <c r="D27" s="163"/>
      <c r="E27" s="163"/>
      <c r="F27" s="163"/>
      <c r="G27" s="164"/>
      <c r="H27" s="183" t="s">
        <v>73</v>
      </c>
      <c r="I27" s="184"/>
      <c r="J27" s="184"/>
      <c r="K27" s="184"/>
      <c r="L27" s="185"/>
      <c r="M27" s="162" t="s">
        <v>130</v>
      </c>
      <c r="N27" s="163"/>
      <c r="O27" s="163"/>
      <c r="P27" s="163"/>
      <c r="Q27" s="164"/>
      <c r="R27" s="162" t="s">
        <v>74</v>
      </c>
      <c r="S27" s="163"/>
      <c r="T27" s="163"/>
      <c r="U27" s="163"/>
      <c r="V27" s="164"/>
    </row>
    <row r="28" spans="1:25" ht="19.2" customHeight="1">
      <c r="A28" s="128" t="s">
        <v>75</v>
      </c>
      <c r="B28" s="128"/>
      <c r="C28" s="233">
        <v>42</v>
      </c>
      <c r="D28" s="234"/>
      <c r="E28" s="234"/>
      <c r="F28" s="234"/>
      <c r="G28" s="235"/>
      <c r="H28" s="134"/>
      <c r="I28" s="135"/>
      <c r="J28" s="135"/>
      <c r="K28" s="135"/>
      <c r="L28" s="136"/>
      <c r="M28" s="134"/>
      <c r="N28" s="135"/>
      <c r="O28" s="135"/>
      <c r="P28" s="135"/>
      <c r="Q28" s="136"/>
      <c r="R28" s="134"/>
      <c r="S28" s="135"/>
      <c r="T28" s="135"/>
      <c r="U28" s="135"/>
      <c r="V28" s="136"/>
      <c r="X28" s="8"/>
      <c r="Y28" s="8"/>
    </row>
    <row r="29" spans="1:25" ht="19.2" customHeight="1">
      <c r="A29" s="128" t="s">
        <v>76</v>
      </c>
      <c r="B29" s="128"/>
      <c r="C29" s="233">
        <v>300</v>
      </c>
      <c r="D29" s="234"/>
      <c r="E29" s="234"/>
      <c r="F29" s="234"/>
      <c r="G29" s="235"/>
      <c r="H29" s="120">
        <v>300</v>
      </c>
      <c r="I29" s="118"/>
      <c r="J29" s="118"/>
      <c r="K29" s="118"/>
      <c r="L29" s="119"/>
      <c r="M29" s="120">
        <v>300</v>
      </c>
      <c r="N29" s="118"/>
      <c r="O29" s="118"/>
      <c r="P29" s="118"/>
      <c r="Q29" s="119"/>
      <c r="R29" s="120">
        <v>300</v>
      </c>
      <c r="S29" s="118"/>
      <c r="T29" s="118"/>
      <c r="U29" s="118"/>
      <c r="V29" s="119"/>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0" t="s">
        <v>78</v>
      </c>
      <c r="B32" s="49" t="s">
        <v>79</v>
      </c>
      <c r="C32" s="1"/>
      <c r="D32" s="1"/>
      <c r="G32" s="140"/>
      <c r="H32" s="140"/>
      <c r="I32" s="140"/>
      <c r="J32" s="140"/>
      <c r="K32" s="140"/>
      <c r="L32" s="140"/>
      <c r="M32" s="140"/>
      <c r="N32" s="140"/>
      <c r="O32" s="140"/>
      <c r="P32" s="140"/>
      <c r="Q32" s="143"/>
      <c r="R32" s="143"/>
      <c r="S32" s="143"/>
      <c r="T32" s="143"/>
      <c r="U32" s="143"/>
      <c r="V32" s="144"/>
    </row>
    <row r="33" spans="1:25" ht="17.7" customHeight="1">
      <c r="A33" s="46" t="s">
        <v>129</v>
      </c>
      <c r="B33" s="45">
        <f>IF(ISERROR($C$28/$C$29),0,$C$28/$C$29)</f>
        <v>0.14000000000000001</v>
      </c>
      <c r="C33" s="1"/>
      <c r="D33" s="1"/>
      <c r="G33" s="142"/>
      <c r="H33" s="142"/>
      <c r="I33" s="140"/>
      <c r="J33" s="140"/>
      <c r="K33" s="10"/>
      <c r="L33" s="11"/>
      <c r="M33" s="142"/>
      <c r="N33" s="142"/>
      <c r="O33" s="142"/>
      <c r="P33" s="142"/>
      <c r="Q33" s="140"/>
      <c r="R33" s="140"/>
      <c r="S33" s="140"/>
      <c r="T33" s="140"/>
      <c r="U33" s="140"/>
      <c r="V33" s="140"/>
    </row>
    <row r="34" spans="1:25" ht="17.7" customHeight="1">
      <c r="A34" s="46" t="s">
        <v>73</v>
      </c>
      <c r="B34" s="45">
        <f>IF(ISERROR($H$28/$H$29),0,$H$28/$H$29)</f>
        <v>0</v>
      </c>
      <c r="C34" s="1"/>
      <c r="D34" s="1"/>
      <c r="G34" s="140"/>
      <c r="H34" s="140"/>
      <c r="I34" s="140"/>
      <c r="J34" s="140"/>
      <c r="K34" s="12"/>
      <c r="L34" s="10"/>
      <c r="M34" s="140"/>
      <c r="N34" s="140"/>
      <c r="O34" s="140"/>
      <c r="P34" s="140"/>
      <c r="Q34" s="140"/>
      <c r="R34" s="140"/>
      <c r="S34" s="140"/>
      <c r="T34" s="140"/>
      <c r="U34" s="140"/>
      <c r="V34" s="140"/>
    </row>
    <row r="35" spans="1:25" ht="17.7" customHeight="1">
      <c r="A35" s="46" t="s">
        <v>130</v>
      </c>
      <c r="B35" s="45">
        <f>IF(ISERROR($M$28/$M$29),0,$M$28/$M$29)</f>
        <v>0</v>
      </c>
      <c r="C35" s="1"/>
      <c r="D35" s="1"/>
      <c r="G35" s="140"/>
      <c r="H35" s="140"/>
      <c r="I35" s="140"/>
      <c r="J35" s="140"/>
      <c r="K35" s="12"/>
      <c r="L35" s="10"/>
      <c r="M35" s="140"/>
      <c r="N35" s="140"/>
      <c r="O35" s="140"/>
      <c r="P35" s="140"/>
      <c r="Q35" s="140"/>
      <c r="R35" s="140"/>
      <c r="S35" s="140"/>
      <c r="T35" s="140"/>
      <c r="U35" s="140"/>
      <c r="V35" s="140"/>
    </row>
    <row r="36" spans="1:25" s="2" customFormat="1" ht="17.7" customHeight="1">
      <c r="A36" s="46" t="s">
        <v>74</v>
      </c>
      <c r="B36" s="45">
        <f>IF(ISERROR($R$28/$R$29),0,$R$28/$R$29)</f>
        <v>0</v>
      </c>
      <c r="C36" s="1"/>
      <c r="D36" s="1"/>
      <c r="E36" s="1"/>
      <c r="F36" s="1"/>
      <c r="G36" s="140"/>
      <c r="H36" s="140"/>
      <c r="I36" s="140"/>
      <c r="J36" s="140"/>
      <c r="K36" s="12"/>
      <c r="L36" s="10"/>
      <c r="M36" s="140"/>
      <c r="N36" s="140"/>
      <c r="O36" s="140"/>
      <c r="P36" s="140"/>
      <c r="Q36" s="140"/>
      <c r="R36" s="140"/>
      <c r="S36" s="140"/>
      <c r="T36" s="140"/>
      <c r="U36" s="140"/>
      <c r="V36" s="140"/>
      <c r="W36" s="1"/>
      <c r="X36" s="1"/>
      <c r="Y36" s="1"/>
    </row>
    <row r="37" spans="1:25" s="2" customFormat="1" ht="17.7" customHeight="1">
      <c r="A37" s="53"/>
      <c r="B37" s="55"/>
      <c r="C37" s="1"/>
      <c r="D37" s="1"/>
      <c r="E37" s="1"/>
      <c r="F37" s="1"/>
      <c r="G37" s="1"/>
      <c r="H37" s="1"/>
      <c r="I37" s="1"/>
      <c r="J37" s="1"/>
      <c r="K37" s="12"/>
      <c r="L37" s="10"/>
      <c r="M37" s="1"/>
      <c r="N37" s="1"/>
      <c r="O37" s="1"/>
      <c r="P37" s="1"/>
      <c r="Q37" s="1"/>
      <c r="R37" s="1"/>
      <c r="S37" s="1"/>
      <c r="T37" s="1"/>
      <c r="U37" s="1"/>
      <c r="V37" s="1"/>
      <c r="W37" s="1"/>
      <c r="X37" s="1"/>
      <c r="Y37" s="1"/>
    </row>
    <row r="38" spans="1:25" s="2" customFormat="1" ht="17.7" customHeight="1">
      <c r="A38" s="53"/>
      <c r="B38" s="55"/>
      <c r="C38" s="1"/>
      <c r="D38" s="1"/>
      <c r="E38" s="1"/>
      <c r="F38" s="1"/>
      <c r="G38" s="1"/>
      <c r="H38" s="1"/>
      <c r="I38" s="1"/>
      <c r="J38" s="1"/>
      <c r="K38" s="12"/>
      <c r="L38" s="10"/>
      <c r="M38" s="1"/>
      <c r="N38" s="1"/>
      <c r="O38" s="1"/>
      <c r="P38" s="1"/>
      <c r="Q38" s="1"/>
      <c r="R38" s="1"/>
      <c r="S38" s="1"/>
      <c r="T38" s="1"/>
      <c r="U38" s="1"/>
      <c r="V38" s="1"/>
      <c r="W38" s="1"/>
      <c r="X38" s="1"/>
      <c r="Y38" s="1"/>
    </row>
    <row r="39" spans="1:25" s="2" customFormat="1" ht="17.7" customHeight="1">
      <c r="A39" s="53"/>
      <c r="B39" s="55"/>
      <c r="C39" s="1"/>
      <c r="D39" s="1"/>
      <c r="E39" s="1"/>
      <c r="F39" s="1"/>
      <c r="G39" s="1"/>
      <c r="H39" s="1"/>
      <c r="I39" s="1"/>
      <c r="J39" s="1"/>
      <c r="K39" s="12"/>
      <c r="L39" s="10"/>
      <c r="M39" s="1"/>
      <c r="N39" s="1"/>
      <c r="O39" s="1"/>
      <c r="P39" s="1"/>
      <c r="Q39" s="1"/>
      <c r="R39" s="1"/>
      <c r="S39" s="1"/>
      <c r="T39" s="1"/>
      <c r="U39" s="1"/>
      <c r="V39" s="1"/>
      <c r="W39" s="1"/>
      <c r="X39" s="1"/>
      <c r="Y39" s="1"/>
    </row>
    <row r="40" spans="1:25" s="2" customFormat="1" ht="17.7" customHeight="1">
      <c r="A40" s="53"/>
      <c r="B40" s="55"/>
      <c r="C40" s="1"/>
      <c r="D40" s="1"/>
      <c r="E40" s="1"/>
      <c r="F40" s="1"/>
      <c r="G40" s="1"/>
      <c r="H40" s="1"/>
      <c r="I40" s="1"/>
      <c r="J40" s="1"/>
      <c r="K40" s="12"/>
      <c r="L40" s="10"/>
      <c r="M40" s="1"/>
      <c r="N40" s="1"/>
      <c r="O40" s="1"/>
      <c r="P40" s="1"/>
      <c r="Q40" s="1"/>
      <c r="R40" s="1"/>
      <c r="S40" s="1"/>
      <c r="T40" s="1"/>
      <c r="U40" s="1"/>
      <c r="V40" s="1"/>
      <c r="W40" s="1"/>
      <c r="X40" s="1"/>
      <c r="Y40" s="1"/>
    </row>
    <row r="41" spans="1:25" s="2" customFormat="1" ht="17.7" customHeight="1">
      <c r="A41" s="53"/>
      <c r="B41" s="55"/>
      <c r="C41" s="1"/>
      <c r="D41" s="1"/>
      <c r="E41" s="1"/>
      <c r="F41" s="1"/>
      <c r="G41" s="1"/>
      <c r="H41" s="1"/>
      <c r="I41" s="1"/>
      <c r="J41" s="1"/>
      <c r="K41" s="12"/>
      <c r="L41" s="10"/>
      <c r="M41" s="1"/>
      <c r="N41" s="1"/>
      <c r="O41" s="1"/>
      <c r="P41" s="1"/>
      <c r="Q41" s="1"/>
      <c r="R41" s="1"/>
      <c r="S41" s="1"/>
      <c r="T41" s="1"/>
      <c r="U41" s="1"/>
      <c r="V41" s="1"/>
      <c r="W41" s="1"/>
      <c r="X41" s="1"/>
      <c r="Y41" s="1"/>
    </row>
    <row r="42" spans="1:25" s="2" customFormat="1" ht="17.25" customHeight="1">
      <c r="A42" s="24"/>
      <c r="B42" s="15"/>
      <c r="C42" s="21"/>
      <c r="D42" s="21"/>
      <c r="E42" s="1"/>
      <c r="F42" s="1"/>
      <c r="G42" s="1"/>
      <c r="H42" s="1"/>
      <c r="I42" s="1"/>
      <c r="J42" s="1"/>
      <c r="K42" s="12"/>
      <c r="L42" s="10"/>
      <c r="M42" s="1"/>
      <c r="N42" s="1"/>
      <c r="O42" s="1"/>
      <c r="P42" s="1"/>
      <c r="Q42" s="1"/>
      <c r="R42" s="1"/>
      <c r="S42" s="1"/>
      <c r="T42" s="1"/>
      <c r="U42" s="1"/>
      <c r="V42" s="25"/>
      <c r="W42" s="1"/>
      <c r="X42" s="1"/>
      <c r="Y42" s="1"/>
    </row>
    <row r="43" spans="1:25" s="2" customFormat="1" ht="15.75" customHeight="1">
      <c r="A43" s="137" t="s">
        <v>81</v>
      </c>
      <c r="B43" s="138"/>
      <c r="C43" s="138"/>
      <c r="D43" s="138"/>
      <c r="E43" s="138"/>
      <c r="F43" s="138"/>
      <c r="G43" s="138"/>
      <c r="H43" s="138"/>
      <c r="I43" s="138"/>
      <c r="J43" s="138"/>
      <c r="K43" s="138"/>
      <c r="L43" s="138"/>
      <c r="M43" s="138"/>
      <c r="N43" s="138"/>
      <c r="O43" s="138"/>
      <c r="P43" s="138"/>
      <c r="Q43" s="138"/>
      <c r="R43" s="138"/>
      <c r="S43" s="138"/>
      <c r="T43" s="138"/>
      <c r="U43" s="138"/>
      <c r="V43" s="139"/>
      <c r="W43" s="1"/>
      <c r="X43" s="13"/>
      <c r="Y43" s="1"/>
    </row>
    <row r="44" spans="1:25" s="2" customFormat="1" ht="33" customHeight="1">
      <c r="A44" s="102" t="s">
        <v>82</v>
      </c>
      <c r="B44" s="104"/>
      <c r="C44" s="232" t="s">
        <v>138</v>
      </c>
      <c r="D44" s="232"/>
      <c r="E44" s="232"/>
      <c r="F44" s="232"/>
      <c r="G44" s="232"/>
      <c r="H44" s="232"/>
      <c r="I44" s="232"/>
      <c r="J44" s="232"/>
      <c r="K44" s="232"/>
      <c r="L44" s="232"/>
      <c r="M44" s="232"/>
      <c r="N44" s="232"/>
      <c r="O44" s="232"/>
      <c r="P44" s="232"/>
      <c r="Q44" s="232"/>
      <c r="R44" s="232"/>
      <c r="S44" s="232"/>
      <c r="T44" s="232"/>
      <c r="U44" s="232"/>
      <c r="V44" s="232"/>
      <c r="W44" s="10"/>
      <c r="X44" s="10"/>
      <c r="Y44" s="10"/>
    </row>
    <row r="45" spans="1:25" s="2" customFormat="1" ht="33" customHeight="1">
      <c r="A45" s="102" t="s">
        <v>368</v>
      </c>
      <c r="B45" s="104"/>
      <c r="C45" s="127"/>
      <c r="D45" s="127"/>
      <c r="E45" s="127"/>
      <c r="F45" s="127"/>
      <c r="G45" s="127"/>
      <c r="H45" s="127"/>
      <c r="I45" s="127"/>
      <c r="J45" s="127"/>
      <c r="K45" s="127"/>
      <c r="L45" s="127"/>
      <c r="M45" s="127"/>
      <c r="N45" s="127"/>
      <c r="O45" s="127"/>
      <c r="P45" s="127"/>
      <c r="Q45" s="127"/>
      <c r="R45" s="127"/>
      <c r="S45" s="127"/>
      <c r="T45" s="127"/>
      <c r="U45" s="127"/>
      <c r="V45" s="127"/>
      <c r="W45" s="10">
        <f>LEN(C45)</f>
        <v>0</v>
      </c>
      <c r="X45" s="10"/>
      <c r="Y45" s="10"/>
    </row>
    <row r="46" spans="1:25" s="2" customFormat="1" ht="18" customHeight="1">
      <c r="A46" s="146" t="s">
        <v>83</v>
      </c>
      <c r="B46" s="147"/>
      <c r="C46" s="147"/>
      <c r="D46" s="147"/>
      <c r="E46" s="147"/>
      <c r="F46" s="147"/>
      <c r="G46" s="147"/>
      <c r="H46" s="147"/>
      <c r="I46" s="147"/>
      <c r="J46" s="147"/>
      <c r="K46" s="147"/>
      <c r="L46" s="147"/>
      <c r="M46" s="147"/>
      <c r="N46" s="147"/>
      <c r="O46" s="147"/>
      <c r="P46" s="147"/>
      <c r="Q46" s="147"/>
      <c r="R46" s="147"/>
      <c r="S46" s="147"/>
      <c r="T46" s="147"/>
      <c r="U46" s="147"/>
      <c r="V46" s="148"/>
      <c r="W46" s="14"/>
      <c r="X46" s="15"/>
      <c r="Y46" s="12"/>
    </row>
    <row r="47" spans="1:25" s="2" customFormat="1" ht="32.25" customHeight="1">
      <c r="A47" s="102" t="s">
        <v>82</v>
      </c>
      <c r="B47" s="104"/>
      <c r="C47" s="240" t="s">
        <v>367</v>
      </c>
      <c r="D47" s="232"/>
      <c r="E47" s="232"/>
      <c r="F47" s="232"/>
      <c r="G47" s="232"/>
      <c r="H47" s="232"/>
      <c r="I47" s="232"/>
      <c r="J47" s="232"/>
      <c r="K47" s="232"/>
      <c r="L47" s="232"/>
      <c r="M47" s="232"/>
      <c r="N47" s="232"/>
      <c r="O47" s="232"/>
      <c r="P47" s="232"/>
      <c r="Q47" s="232"/>
      <c r="R47" s="232"/>
      <c r="S47" s="232"/>
      <c r="T47" s="232"/>
      <c r="U47" s="232"/>
      <c r="V47" s="232"/>
      <c r="W47" s="10"/>
      <c r="X47" s="15"/>
      <c r="Y47" s="12"/>
    </row>
    <row r="48" spans="1:25" s="2" customFormat="1" ht="32.25" customHeight="1">
      <c r="A48" s="102" t="s">
        <v>368</v>
      </c>
      <c r="B48" s="104"/>
      <c r="C48" s="239"/>
      <c r="D48" s="127"/>
      <c r="E48" s="127"/>
      <c r="F48" s="127"/>
      <c r="G48" s="127"/>
      <c r="H48" s="127"/>
      <c r="I48" s="127"/>
      <c r="J48" s="127"/>
      <c r="K48" s="127"/>
      <c r="L48" s="127"/>
      <c r="M48" s="127"/>
      <c r="N48" s="127"/>
      <c r="O48" s="127"/>
      <c r="P48" s="127"/>
      <c r="Q48" s="127"/>
      <c r="R48" s="127"/>
      <c r="S48" s="127"/>
      <c r="T48" s="127"/>
      <c r="U48" s="127"/>
      <c r="V48" s="127"/>
      <c r="W48" s="10">
        <f>LEN(C48)</f>
        <v>0</v>
      </c>
      <c r="X48" s="15"/>
      <c r="Y48" s="12"/>
    </row>
    <row r="49" spans="1:25" s="2" customFormat="1" ht="20.399999999999999" customHeight="1">
      <c r="A49" s="146" t="s">
        <v>84</v>
      </c>
      <c r="B49" s="147"/>
      <c r="C49" s="147"/>
      <c r="D49" s="147"/>
      <c r="E49" s="147"/>
      <c r="F49" s="147"/>
      <c r="G49" s="147"/>
      <c r="H49" s="147"/>
      <c r="I49" s="147"/>
      <c r="J49" s="147"/>
      <c r="K49" s="147"/>
      <c r="L49" s="147"/>
      <c r="M49" s="147"/>
      <c r="N49" s="147"/>
      <c r="O49" s="147"/>
      <c r="P49" s="147"/>
      <c r="Q49" s="147"/>
      <c r="R49" s="147"/>
      <c r="S49" s="147"/>
      <c r="T49" s="147"/>
      <c r="U49" s="147"/>
      <c r="V49" s="148"/>
      <c r="W49" s="14"/>
      <c r="X49" s="15"/>
      <c r="Y49" s="12"/>
    </row>
    <row r="50" spans="1:25" s="2" customFormat="1" ht="32.25" customHeight="1">
      <c r="A50" s="102" t="s">
        <v>82</v>
      </c>
      <c r="B50" s="104"/>
      <c r="C50" s="232" t="s">
        <v>23</v>
      </c>
      <c r="D50" s="232"/>
      <c r="E50" s="232"/>
      <c r="F50" s="232"/>
      <c r="G50" s="232"/>
      <c r="H50" s="232"/>
      <c r="I50" s="232"/>
      <c r="J50" s="232"/>
      <c r="K50" s="232"/>
      <c r="L50" s="232"/>
      <c r="M50" s="232"/>
      <c r="N50" s="232"/>
      <c r="O50" s="232"/>
      <c r="P50" s="232"/>
      <c r="Q50" s="232"/>
      <c r="R50" s="232"/>
      <c r="S50" s="232"/>
      <c r="T50" s="232"/>
      <c r="U50" s="232"/>
      <c r="V50" s="232"/>
      <c r="W50" s="14"/>
      <c r="X50" s="15"/>
      <c r="Y50" s="12"/>
    </row>
    <row r="51" spans="1:25" s="2" customFormat="1" ht="32.25" customHeight="1">
      <c r="A51" s="102" t="s">
        <v>368</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39.75"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43" t="s">
        <v>93</v>
      </c>
      <c r="B56" s="124" t="s">
        <v>94</v>
      </c>
      <c r="C56" s="125"/>
      <c r="D56" s="125"/>
      <c r="E56" s="125"/>
      <c r="F56" s="125"/>
      <c r="G56" s="125"/>
      <c r="H56" s="125"/>
      <c r="I56" s="125"/>
      <c r="J56" s="125"/>
      <c r="K56" s="125"/>
      <c r="L56" s="126"/>
      <c r="M56" s="168" t="s">
        <v>95</v>
      </c>
      <c r="N56" s="169"/>
      <c r="O56" s="77" t="s">
        <v>117</v>
      </c>
      <c r="P56" s="78"/>
      <c r="Q56" s="78"/>
      <c r="R56" s="78"/>
      <c r="S56" s="78"/>
      <c r="T56" s="78"/>
      <c r="U56" s="78"/>
      <c r="V56" s="79"/>
      <c r="W56" s="1"/>
      <c r="X56" s="1"/>
      <c r="Y56" s="1"/>
    </row>
    <row r="57" spans="1:25" s="2" customFormat="1" ht="24.6" customHeight="1">
      <c r="A57" s="43" t="s">
        <v>97</v>
      </c>
      <c r="B57" s="124" t="s">
        <v>98</v>
      </c>
      <c r="C57" s="125"/>
      <c r="D57" s="125"/>
      <c r="E57" s="125"/>
      <c r="F57" s="125"/>
      <c r="G57" s="125"/>
      <c r="H57" s="125"/>
      <c r="I57" s="125"/>
      <c r="J57" s="125"/>
      <c r="K57" s="125"/>
      <c r="L57" s="126"/>
      <c r="M57" s="168" t="s">
        <v>95</v>
      </c>
      <c r="N57" s="169"/>
      <c r="O57" s="124" t="s">
        <v>139</v>
      </c>
      <c r="P57" s="125"/>
      <c r="Q57" s="125"/>
      <c r="R57" s="125"/>
      <c r="S57" s="125"/>
      <c r="T57" s="125"/>
      <c r="U57" s="125"/>
      <c r="V57" s="126"/>
      <c r="W57" s="1"/>
      <c r="X57" s="1"/>
      <c r="Y57" s="1"/>
    </row>
    <row r="58" spans="1:25" s="2" customFormat="1" ht="27.6" customHeight="1">
      <c r="A58" s="43" t="s">
        <v>100</v>
      </c>
      <c r="B58" s="124" t="s">
        <v>101</v>
      </c>
      <c r="C58" s="125"/>
      <c r="D58" s="125"/>
      <c r="E58" s="125"/>
      <c r="F58" s="125"/>
      <c r="G58" s="125"/>
      <c r="H58" s="125"/>
      <c r="I58" s="125"/>
      <c r="J58" s="125"/>
      <c r="K58" s="125"/>
      <c r="L58" s="126"/>
      <c r="M58" s="168" t="s">
        <v>95</v>
      </c>
      <c r="N58" s="169"/>
      <c r="O58" s="124" t="s">
        <v>102</v>
      </c>
      <c r="P58" s="125"/>
      <c r="Q58" s="125"/>
      <c r="R58" s="125"/>
      <c r="S58" s="125"/>
      <c r="T58" s="125"/>
      <c r="U58" s="125"/>
      <c r="V58" s="126"/>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kuRDmEQH8hI6VK0XBiv9uhgCcYfbFD6WYUeCdw9yaLQdXp7Zj61LkNESvzF94wY30V4LMxTn6EIGFrAFc8i87w==" saltValue="QeHFyuyP0997Jt0ymm6W/g==" spinCount="100000" sheet="1" formatCells="0" formatColumns="0" formatRows="0" insertColumns="0" insertRows="0" insertHyperlinks="0" deleteColumns="0" deleteRows="0" sort="0" autoFilter="0" pivotTables="0"/>
  <mergeCells count="155">
    <mergeCell ref="A45:B45"/>
    <mergeCell ref="A48:B48"/>
    <mergeCell ref="A51:B51"/>
    <mergeCell ref="C45:V45"/>
    <mergeCell ref="C48:V48"/>
    <mergeCell ref="C51:V51"/>
    <mergeCell ref="A44:B44"/>
    <mergeCell ref="C44:V44"/>
    <mergeCell ref="A47:B47"/>
    <mergeCell ref="C47:V47"/>
    <mergeCell ref="A50:B50"/>
    <mergeCell ref="C50:V50"/>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 ref="A59:V59"/>
    <mergeCell ref="B60:L60"/>
    <mergeCell ref="M60:N60"/>
    <mergeCell ref="O60:V60"/>
    <mergeCell ref="B54:C54"/>
    <mergeCell ref="D54:J54"/>
    <mergeCell ref="K54:Q54"/>
    <mergeCell ref="R54:V54"/>
    <mergeCell ref="A46:V46"/>
    <mergeCell ref="A61:V61"/>
    <mergeCell ref="C27:G27"/>
    <mergeCell ref="H27:L27"/>
    <mergeCell ref="M27:Q27"/>
    <mergeCell ref="R27:V27"/>
    <mergeCell ref="C28:G28"/>
    <mergeCell ref="B57:L57"/>
    <mergeCell ref="M57:N57"/>
    <mergeCell ref="O57:V57"/>
    <mergeCell ref="B58:L58"/>
    <mergeCell ref="M58:N58"/>
    <mergeCell ref="O58:V58"/>
    <mergeCell ref="A55:V55"/>
    <mergeCell ref="B56:L56"/>
    <mergeCell ref="M56:N56"/>
    <mergeCell ref="O56:V56"/>
    <mergeCell ref="A49:V49"/>
    <mergeCell ref="A52:V52"/>
    <mergeCell ref="B53:C53"/>
    <mergeCell ref="D53:J53"/>
    <mergeCell ref="K53:Q53"/>
    <mergeCell ref="R53:V53"/>
    <mergeCell ref="A43:V43"/>
    <mergeCell ref="A30:V30"/>
    <mergeCell ref="O35:P35"/>
    <mergeCell ref="C29:G29"/>
    <mergeCell ref="H29:L29"/>
    <mergeCell ref="M29:Q29"/>
    <mergeCell ref="A28:B28"/>
    <mergeCell ref="A24:L24"/>
    <mergeCell ref="M24:V24"/>
    <mergeCell ref="A25:L25"/>
    <mergeCell ref="M25:V25"/>
    <mergeCell ref="A26:V26"/>
    <mergeCell ref="A27:B27"/>
    <mergeCell ref="H28:L28"/>
    <mergeCell ref="M28:Q28"/>
    <mergeCell ref="R28:V28"/>
    <mergeCell ref="R29:V29"/>
    <mergeCell ref="A29:B29"/>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4:V45" xr:uid="{0117D9B8-44F1-4754-A390-F5BD706127DA}">
      <formula1>1</formula1>
      <formula2>700</formula2>
    </dataValidation>
    <dataValidation type="textLength" allowBlank="1" showInputMessage="1" showErrorMessage="1" sqref="C47:V48" xr:uid="{0BEC179D-B334-42F6-A5C3-0BA022644A19}">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65FCB524-0750-481A-9D4D-D75CF3287530}">
          <x14:formula1>
            <xm:f>lista!$R$2:$R$21</xm:f>
          </x14:formula1>
          <xm:sqref>U11:V11</xm:sqref>
        </x14:dataValidation>
        <x14:dataValidation type="list" allowBlank="1" showInputMessage="1" showErrorMessage="1" xr:uid="{589F2EF5-A985-43BD-94BB-C56B29860623}">
          <x14:formula1>
            <xm:f>lista!$K$2:$K$24</xm:f>
          </x14:formula1>
          <xm:sqref>H13</xm:sqref>
        </x14:dataValidation>
        <x14:dataValidation type="list" allowBlank="1" showInputMessage="1" showErrorMessage="1" xr:uid="{DDE4972C-32B1-40AE-ADEF-29540291258D}">
          <x14:formula1>
            <xm:f>lista!$L$2:$L$21</xm:f>
          </x14:formula1>
          <xm:sqref>H8:R8</xm:sqref>
        </x14:dataValidation>
        <x14:dataValidation type="list" allowBlank="1" showInputMessage="1" showErrorMessage="1" xr:uid="{6F4FF261-58B4-463E-9686-7144C03F065A}">
          <x14:formula1>
            <xm:f>lista!$M$2:$M$21</xm:f>
          </x14:formula1>
          <xm:sqref>S8:V8</xm:sqref>
        </x14:dataValidation>
        <x14:dataValidation type="list" allowBlank="1" showInputMessage="1" showErrorMessage="1" xr:uid="{5D37637A-B29F-44C1-B7D4-2905E540420A}">
          <x14:formula1>
            <xm:f>lista!$Q$2:$Q$3</xm:f>
          </x14:formula1>
          <xm:sqref>O11:Q11</xm:sqref>
        </x14:dataValidation>
        <x14:dataValidation type="list" allowBlank="1" showInputMessage="1" showErrorMessage="1" xr:uid="{2D6743FF-F765-4BF7-AA18-F000C6EC95B5}">
          <x14:formula1>
            <xm:f>lista!$I$2:$I$7</xm:f>
          </x14:formula1>
          <xm:sqref>A13:B13</xm:sqref>
        </x14:dataValidation>
        <x14:dataValidation type="list" allowBlank="1" showInputMessage="1" showErrorMessage="1" xr:uid="{A2227FA9-CB55-4316-BFE0-CABCC2F29F68}">
          <x14:formula1>
            <xm:f>lista!$H$2:$H$5</xm:f>
          </x14:formula1>
          <xm:sqref>T16:V17</xm:sqref>
        </x14:dataValidation>
        <x14:dataValidation type="list" allowBlank="1" showInputMessage="1" showErrorMessage="1" xr:uid="{BA202A08-F748-4607-90AC-97EAEA711285}">
          <x14:formula1>
            <xm:f>lista!$G$2:$G$5</xm:f>
          </x14:formula1>
          <xm:sqref>Q16:S17</xm:sqref>
        </x14:dataValidation>
        <x14:dataValidation type="list" allowBlank="1" showInputMessage="1" showErrorMessage="1" xr:uid="{12186AAC-D451-4B2B-B8F5-463F08B4B14E}">
          <x14:formula1>
            <xm:f>lista!$C$2:$C$3</xm:f>
          </x14:formula1>
          <xm:sqref>P20:R20</xm:sqref>
        </x14:dataValidation>
        <x14:dataValidation type="list" allowBlank="1" showInputMessage="1" showErrorMessage="1" xr:uid="{AC6C51C9-1BC9-4061-AC2B-89C2BA11872E}">
          <x14:formula1>
            <xm:f>lista!$E$2:$E$3</xm:f>
          </x14:formula1>
          <xm:sqref>S20:V20</xm:sqref>
        </x14:dataValidation>
        <x14:dataValidation type="list" allowBlank="1" showInputMessage="1" showErrorMessage="1" xr:uid="{EDA4BD63-EFF4-4B33-BFC6-BDBE743293A4}">
          <x14:formula1>
            <xm:f>lista!$D$2:$D$3</xm:f>
          </x14:formula1>
          <xm:sqref>L20:O20</xm:sqref>
        </x14:dataValidation>
        <x14:dataValidation type="list" allowBlank="1" showInputMessage="1" showErrorMessage="1" xr:uid="{51A52824-DC92-4522-9E2F-52036E898C0A}">
          <x14:formula1>
            <xm:f>lista!$F$2:$F$9</xm:f>
          </x14:formula1>
          <xm:sqref>D20:G20</xm:sqref>
        </x14:dataValidation>
        <x14:dataValidation type="list" allowBlank="1" showInputMessage="1" showErrorMessage="1" xr:uid="{DB60D14E-8A03-4733-8FB6-3B5A6ABFED3D}">
          <x14:formula1>
            <xm:f>lista!$O$2:$O$3</xm:f>
          </x14:formula1>
          <xm:sqref>A20:C20</xm:sqref>
        </x14:dataValidation>
        <x14:dataValidation type="list" allowBlank="1" showInputMessage="1" showErrorMessage="1" xr:uid="{AAE636B7-06BA-418A-AA0E-E48F88B882A0}">
          <x14:formula1>
            <xm:f>lista!$B$2:$B$8</xm:f>
          </x14:formula1>
          <xm:sqref>F16:I17</xm:sqref>
        </x14:dataValidation>
        <x14:dataValidation type="list" allowBlank="1" showInputMessage="1" showErrorMessage="1" xr:uid="{C1A81919-AF69-436A-8EA0-4F75B256B3E9}">
          <x14:formula1>
            <xm:f>lista!$A$2:$A$13</xm:f>
          </x14:formula1>
          <xm:sqref>F11:N11</xm:sqref>
        </x14:dataValidation>
        <x14:dataValidation type="list" allowBlank="1" showInputMessage="1" showErrorMessage="1" xr:uid="{D6345754-FACF-402C-A0F5-8FC5C50A35CD}">
          <x14:formula1>
            <xm:f>lista!$J$2:$J$13</xm:f>
          </x14:formula1>
          <xm:sqref>C13</xm:sqref>
        </x14:dataValidation>
        <x14:dataValidation type="list" allowBlank="1" showInputMessage="1" showErrorMessage="1" xr:uid="{716B4521-F717-4410-9F19-F753E497358B}">
          <x14:formula1>
            <xm:f>lista!$N$2:$N$5</xm:f>
          </x14:formula1>
          <xm:sqref>A8:G8</xm:sqref>
        </x14:dataValidation>
        <x14:dataValidation type="list" allowBlank="1" showInputMessage="1" showErrorMessage="1" xr:uid="{844E2658-8CF8-44FF-8654-0600DEA35877}">
          <x14:formula1>
            <xm:f>lista!$P$2:$P$4</xm:f>
          </x14:formula1>
          <xm:sqref>C50:V51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F6BA9-E196-4577-9366-24C59A83B29F}">
  <sheetPr>
    <pageSetUpPr fitToPage="1"/>
  </sheetPr>
  <dimension ref="A1:AA64"/>
  <sheetViews>
    <sheetView showGridLines="0" view="pageBreakPreview" topLeftCell="A3"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3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19.2"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19.2" customHeight="1">
      <c r="A2" s="65"/>
      <c r="B2" s="65"/>
      <c r="C2" s="58"/>
      <c r="D2" s="58"/>
      <c r="E2" s="58"/>
      <c r="F2" s="58"/>
      <c r="G2" s="58"/>
      <c r="H2" s="58"/>
      <c r="I2" s="58"/>
      <c r="J2" s="58"/>
      <c r="K2" s="58"/>
      <c r="L2" s="58"/>
      <c r="M2" s="58"/>
      <c r="N2" s="58"/>
      <c r="O2" s="58"/>
      <c r="P2" s="58"/>
      <c r="Q2" s="58" t="s">
        <v>3</v>
      </c>
      <c r="R2" s="58"/>
      <c r="S2" s="58"/>
      <c r="T2" s="66" t="s">
        <v>4</v>
      </c>
      <c r="U2" s="66"/>
      <c r="V2" s="66"/>
    </row>
    <row r="3" spans="1:25" ht="19.2"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19.2"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9" customHeight="1">
      <c r="A11" s="76" t="s">
        <v>140</v>
      </c>
      <c r="B11" s="76"/>
      <c r="C11" s="76"/>
      <c r="D11" s="76"/>
      <c r="E11" s="76"/>
      <c r="F11" s="77" t="s">
        <v>22</v>
      </c>
      <c r="G11" s="78"/>
      <c r="H11" s="78"/>
      <c r="I11" s="78"/>
      <c r="J11" s="78"/>
      <c r="K11" s="78"/>
      <c r="L11" s="78"/>
      <c r="M11" s="78"/>
      <c r="N11" s="79"/>
      <c r="O11" s="67" t="s">
        <v>23</v>
      </c>
      <c r="P11" s="68"/>
      <c r="Q11" s="69"/>
      <c r="R11" s="188" t="s">
        <v>141</v>
      </c>
      <c r="S11" s="73"/>
      <c r="T11" s="73"/>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142</v>
      </c>
      <c r="B16" s="76"/>
      <c r="C16" s="76"/>
      <c r="D16" s="76"/>
      <c r="E16" s="76"/>
      <c r="F16" s="83" t="s">
        <v>42</v>
      </c>
      <c r="G16" s="83"/>
      <c r="H16" s="83"/>
      <c r="I16" s="83"/>
      <c r="J16" s="83">
        <v>0.88</v>
      </c>
      <c r="K16" s="83"/>
      <c r="L16" s="83"/>
      <c r="M16" s="83"/>
      <c r="N16" s="38" t="s">
        <v>43</v>
      </c>
      <c r="O16" s="38" t="s">
        <v>44</v>
      </c>
      <c r="P16" s="38" t="s">
        <v>45</v>
      </c>
      <c r="Q16" s="76" t="s">
        <v>32</v>
      </c>
      <c r="R16" s="76"/>
      <c r="S16" s="76"/>
      <c r="T16" s="80" t="s">
        <v>32</v>
      </c>
      <c r="U16" s="80"/>
      <c r="V16" s="80"/>
    </row>
    <row r="17" spans="1:25" ht="64.5"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143</v>
      </c>
      <c r="E20" s="97"/>
      <c r="F20" s="97"/>
      <c r="G20" s="98"/>
      <c r="H20" s="96">
        <v>1</v>
      </c>
      <c r="I20" s="97"/>
      <c r="J20" s="97"/>
      <c r="K20" s="98"/>
      <c r="L20" s="77" t="s">
        <v>56</v>
      </c>
      <c r="M20" s="78"/>
      <c r="N20" s="78"/>
      <c r="O20" s="79"/>
      <c r="P20" s="96" t="s">
        <v>57</v>
      </c>
      <c r="Q20" s="97"/>
      <c r="R20" s="98"/>
      <c r="S20" s="77" t="s">
        <v>124</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117">
        <v>1</v>
      </c>
      <c r="B23" s="118"/>
      <c r="C23" s="118"/>
      <c r="D23" s="119"/>
      <c r="E23" s="120" t="s">
        <v>64</v>
      </c>
      <c r="F23" s="118"/>
      <c r="G23" s="118"/>
      <c r="H23" s="118"/>
      <c r="I23" s="119"/>
      <c r="J23" s="121" t="s">
        <v>65</v>
      </c>
      <c r="K23" s="122"/>
      <c r="L23" s="122"/>
      <c r="M23" s="122"/>
      <c r="N23" s="123"/>
      <c r="O23" s="77" t="s">
        <v>144</v>
      </c>
      <c r="P23" s="78"/>
      <c r="Q23" s="78"/>
      <c r="R23" s="78"/>
      <c r="S23" s="78"/>
      <c r="T23" s="78"/>
      <c r="U23" s="78"/>
      <c r="V23" s="79"/>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5.25" customHeight="1">
      <c r="A25" s="76" t="s">
        <v>145</v>
      </c>
      <c r="B25" s="76"/>
      <c r="C25" s="76"/>
      <c r="D25" s="76"/>
      <c r="E25" s="76"/>
      <c r="F25" s="76"/>
      <c r="G25" s="76"/>
      <c r="H25" s="76"/>
      <c r="I25" s="76"/>
      <c r="J25" s="76"/>
      <c r="K25" s="76"/>
      <c r="L25" s="76"/>
      <c r="M25" s="76" t="s">
        <v>146</v>
      </c>
      <c r="N25" s="76"/>
      <c r="O25" s="76"/>
      <c r="P25" s="76"/>
      <c r="Q25" s="76"/>
      <c r="R25" s="76"/>
      <c r="S25" s="76"/>
      <c r="T25" s="76"/>
      <c r="U25" s="76"/>
      <c r="V25" s="76"/>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6" t="s">
        <v>147</v>
      </c>
      <c r="D27" s="70" t="s">
        <v>148</v>
      </c>
      <c r="E27" s="72"/>
      <c r="F27" s="59" t="s">
        <v>149</v>
      </c>
      <c r="G27" s="61"/>
      <c r="H27" s="59" t="s">
        <v>150</v>
      </c>
      <c r="I27" s="61"/>
      <c r="J27" s="59" t="s">
        <v>151</v>
      </c>
      <c r="K27" s="61"/>
      <c r="L27" s="5" t="s">
        <v>152</v>
      </c>
      <c r="M27" s="70" t="s">
        <v>153</v>
      </c>
      <c r="N27" s="72"/>
      <c r="O27" s="59" t="s">
        <v>154</v>
      </c>
      <c r="P27" s="61"/>
      <c r="Q27" s="31" t="s">
        <v>155</v>
      </c>
      <c r="R27" s="70" t="s">
        <v>156</v>
      </c>
      <c r="S27" s="72"/>
      <c r="T27" s="70" t="s">
        <v>157</v>
      </c>
      <c r="U27" s="72"/>
      <c r="V27" s="6" t="s">
        <v>158</v>
      </c>
    </row>
    <row r="28" spans="1:25" ht="19.2" customHeight="1">
      <c r="A28" s="128" t="s">
        <v>75</v>
      </c>
      <c r="B28" s="128"/>
      <c r="C28" s="241">
        <v>45</v>
      </c>
      <c r="D28" s="242">
        <v>80</v>
      </c>
      <c r="E28" s="243"/>
      <c r="F28" s="244">
        <v>99</v>
      </c>
      <c r="G28" s="245"/>
      <c r="H28" s="189"/>
      <c r="I28" s="190"/>
      <c r="J28" s="189"/>
      <c r="K28" s="190"/>
      <c r="L28" s="35"/>
      <c r="M28" s="189"/>
      <c r="N28" s="190"/>
      <c r="O28" s="189"/>
      <c r="P28" s="190"/>
      <c r="Q28" s="36"/>
      <c r="R28" s="189"/>
      <c r="S28" s="190"/>
      <c r="T28" s="189"/>
      <c r="U28" s="190"/>
      <c r="V28" s="35"/>
      <c r="X28" s="8"/>
      <c r="Y28" s="8"/>
    </row>
    <row r="29" spans="1:25" ht="19.2" customHeight="1">
      <c r="A29" s="128" t="s">
        <v>76</v>
      </c>
      <c r="B29" s="128"/>
      <c r="C29" s="241">
        <v>45</v>
      </c>
      <c r="D29" s="242">
        <v>80</v>
      </c>
      <c r="E29" s="243"/>
      <c r="F29" s="244">
        <v>99</v>
      </c>
      <c r="G29" s="245"/>
      <c r="H29" s="189"/>
      <c r="I29" s="190"/>
      <c r="J29" s="189"/>
      <c r="K29" s="190"/>
      <c r="L29" s="35"/>
      <c r="M29" s="189"/>
      <c r="N29" s="190"/>
      <c r="O29" s="189"/>
      <c r="P29" s="190"/>
      <c r="Q29" s="36"/>
      <c r="R29" s="189"/>
      <c r="S29" s="190"/>
      <c r="T29" s="189"/>
      <c r="U29" s="190"/>
      <c r="V29" s="35"/>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78</v>
      </c>
      <c r="B32" s="6" t="s">
        <v>79</v>
      </c>
      <c r="C32" s="1"/>
      <c r="D32" s="1"/>
      <c r="G32" s="140"/>
      <c r="H32" s="140"/>
      <c r="I32" s="140"/>
      <c r="J32" s="140"/>
      <c r="K32" s="140"/>
      <c r="L32" s="140"/>
      <c r="M32" s="140"/>
      <c r="N32" s="140"/>
      <c r="O32" s="140"/>
      <c r="P32" s="140"/>
      <c r="Q32" s="143"/>
      <c r="R32" s="143"/>
      <c r="S32" s="143"/>
      <c r="T32" s="143"/>
      <c r="U32" s="143"/>
      <c r="V32" s="144"/>
    </row>
    <row r="33" spans="1:25" ht="17.7" customHeight="1">
      <c r="A33" s="7" t="s">
        <v>159</v>
      </c>
      <c r="B33" s="9">
        <f>IF(ISERROR($C$28/$C$29),0,$C$28/$C$29)</f>
        <v>1</v>
      </c>
      <c r="C33" s="1"/>
      <c r="D33" s="1"/>
      <c r="G33" s="142"/>
      <c r="H33" s="142"/>
      <c r="I33" s="140"/>
      <c r="J33" s="140"/>
      <c r="K33" s="10"/>
      <c r="L33" s="11"/>
      <c r="M33" s="142"/>
      <c r="N33" s="142"/>
      <c r="O33" s="142"/>
      <c r="P33" s="142"/>
      <c r="Q33" s="186"/>
      <c r="R33" s="186"/>
      <c r="S33" s="186"/>
      <c r="T33" s="186"/>
      <c r="U33" s="186"/>
      <c r="V33" s="187"/>
    </row>
    <row r="34" spans="1:25" ht="17.7" customHeight="1">
      <c r="A34" s="7" t="s">
        <v>160</v>
      </c>
      <c r="B34" s="9">
        <f>IF(ISERROR($D$28/$D$29),0,$D$28/$D$29)</f>
        <v>1</v>
      </c>
      <c r="C34" s="1"/>
      <c r="D34" s="1"/>
      <c r="G34" s="140"/>
      <c r="H34" s="140"/>
      <c r="I34" s="140"/>
      <c r="J34" s="140"/>
      <c r="K34" s="12"/>
      <c r="L34" s="10"/>
      <c r="M34" s="140"/>
      <c r="N34" s="140"/>
      <c r="O34" s="140"/>
      <c r="P34" s="140"/>
      <c r="Q34" s="186"/>
      <c r="R34" s="186"/>
      <c r="S34" s="186"/>
      <c r="T34" s="186"/>
      <c r="U34" s="186"/>
      <c r="V34" s="187"/>
    </row>
    <row r="35" spans="1:25" ht="17.7" customHeight="1">
      <c r="A35" s="7" t="s">
        <v>161</v>
      </c>
      <c r="B35" s="9">
        <f>IF(ISERROR($F$28/$F$29),0,$F$28/$F$29)</f>
        <v>1</v>
      </c>
      <c r="C35" s="1"/>
      <c r="D35" s="1"/>
      <c r="G35" s="140"/>
      <c r="H35" s="140"/>
      <c r="I35" s="140"/>
      <c r="J35" s="140"/>
      <c r="K35" s="12"/>
      <c r="L35" s="10"/>
      <c r="M35" s="140"/>
      <c r="N35" s="140"/>
      <c r="O35" s="140"/>
      <c r="P35" s="140"/>
      <c r="Q35" s="186"/>
      <c r="R35" s="186"/>
      <c r="S35" s="186"/>
      <c r="T35" s="186"/>
      <c r="U35" s="186"/>
      <c r="V35" s="187"/>
    </row>
    <row r="36" spans="1:25" ht="17.7" customHeight="1">
      <c r="A36" s="7" t="s">
        <v>162</v>
      </c>
      <c r="B36" s="9">
        <f>IF(ISERROR($H$28/$H$29),0,$H$28/$H$29)</f>
        <v>0</v>
      </c>
      <c r="C36" s="1"/>
      <c r="D36" s="1"/>
      <c r="G36" s="140"/>
      <c r="H36" s="140"/>
      <c r="I36" s="140"/>
      <c r="J36" s="140"/>
      <c r="K36" s="12"/>
      <c r="L36" s="10"/>
      <c r="M36" s="140"/>
      <c r="N36" s="140"/>
      <c r="O36" s="140"/>
      <c r="P36" s="140"/>
      <c r="Q36" s="186"/>
      <c r="R36" s="186"/>
      <c r="S36" s="186"/>
      <c r="T36" s="186"/>
      <c r="U36" s="186"/>
      <c r="V36" s="187"/>
    </row>
    <row r="37" spans="1:25" ht="17.7" customHeight="1">
      <c r="A37" s="7" t="s">
        <v>163</v>
      </c>
      <c r="B37" s="9">
        <f>IF(ISERROR($J$28/$J$29),0,$J$28/$J$29)</f>
        <v>0</v>
      </c>
      <c r="C37" s="1"/>
      <c r="D37" s="1"/>
      <c r="G37" s="140"/>
      <c r="H37" s="140"/>
      <c r="I37" s="140"/>
      <c r="J37" s="140"/>
      <c r="K37" s="12"/>
      <c r="L37" s="10"/>
      <c r="M37" s="140"/>
      <c r="N37" s="140"/>
      <c r="O37" s="140"/>
      <c r="P37" s="140"/>
      <c r="Q37" s="186"/>
      <c r="R37" s="186"/>
      <c r="S37" s="186"/>
      <c r="T37" s="186"/>
      <c r="U37" s="186"/>
      <c r="V37" s="187"/>
    </row>
    <row r="38" spans="1:25" ht="17.7" customHeight="1">
      <c r="A38" s="7" t="s">
        <v>164</v>
      </c>
      <c r="B38" s="9">
        <f>IF(ISERROR($L$28/$L$29),0,$L$28/$L$29)</f>
        <v>0</v>
      </c>
      <c r="C38" s="1"/>
      <c r="D38" s="1"/>
      <c r="G38" s="140"/>
      <c r="H38" s="140"/>
      <c r="I38" s="140"/>
      <c r="J38" s="140"/>
      <c r="K38" s="12"/>
      <c r="L38" s="10"/>
      <c r="M38" s="140"/>
      <c r="N38" s="140"/>
      <c r="O38" s="140"/>
      <c r="P38" s="140"/>
      <c r="Q38" s="186"/>
      <c r="R38" s="186"/>
      <c r="S38" s="186"/>
      <c r="T38" s="186"/>
      <c r="U38" s="186"/>
      <c r="V38" s="187"/>
    </row>
    <row r="39" spans="1:25" ht="17.7" customHeight="1">
      <c r="A39" s="7" t="s">
        <v>165</v>
      </c>
      <c r="B39" s="9">
        <f>IF(ISERROR($M$28/$M$29),0,$M$28/$M$29)</f>
        <v>0</v>
      </c>
      <c r="C39" s="1"/>
      <c r="D39" s="1"/>
      <c r="G39" s="140"/>
      <c r="H39" s="140"/>
      <c r="I39" s="140"/>
      <c r="J39" s="140"/>
      <c r="K39" s="12"/>
      <c r="L39" s="10"/>
      <c r="M39" s="140"/>
      <c r="N39" s="140"/>
      <c r="O39" s="140"/>
      <c r="P39" s="140"/>
      <c r="Q39" s="186"/>
      <c r="R39" s="186"/>
      <c r="S39" s="186"/>
      <c r="T39" s="186"/>
      <c r="U39" s="186"/>
      <c r="V39" s="187"/>
    </row>
    <row r="40" spans="1:25" ht="17.7" customHeight="1">
      <c r="A40" s="7" t="s">
        <v>166</v>
      </c>
      <c r="B40" s="9">
        <f>IF(ISERROR($O$28/$O$29),0,$O$28/$O$29)</f>
        <v>0</v>
      </c>
      <c r="C40" s="1"/>
      <c r="D40" s="1"/>
      <c r="G40" s="140"/>
      <c r="H40" s="140"/>
      <c r="I40" s="140"/>
      <c r="J40" s="140"/>
      <c r="K40" s="12"/>
      <c r="L40" s="10"/>
      <c r="M40" s="140"/>
      <c r="N40" s="140"/>
      <c r="O40" s="140"/>
      <c r="P40" s="140"/>
      <c r="Q40" s="186"/>
      <c r="R40" s="186"/>
      <c r="S40" s="186"/>
      <c r="T40" s="186"/>
      <c r="U40" s="186"/>
      <c r="V40" s="187"/>
    </row>
    <row r="41" spans="1:25" ht="17.7" customHeight="1">
      <c r="A41" s="7" t="s">
        <v>167</v>
      </c>
      <c r="B41" s="9">
        <f>IF(ISERROR($Q$28/$Q$29),0,$Q$28/$Q$29)</f>
        <v>0</v>
      </c>
      <c r="C41" s="1"/>
      <c r="D41" s="1"/>
      <c r="G41" s="140"/>
      <c r="H41" s="140"/>
      <c r="I41" s="140"/>
      <c r="J41" s="140"/>
      <c r="K41" s="12"/>
      <c r="L41" s="10"/>
      <c r="M41" s="140"/>
      <c r="N41" s="140"/>
      <c r="O41" s="140"/>
      <c r="P41" s="140"/>
      <c r="Q41" s="186"/>
      <c r="R41" s="186"/>
      <c r="S41" s="186"/>
      <c r="T41" s="186"/>
      <c r="U41" s="186"/>
      <c r="V41" s="187"/>
    </row>
    <row r="42" spans="1:25" ht="17.7" customHeight="1">
      <c r="A42" s="7" t="s">
        <v>168</v>
      </c>
      <c r="B42" s="9">
        <f>IF(ISERROR($R$28/$R$29),0,$R$28/$R$29)</f>
        <v>0</v>
      </c>
      <c r="C42" s="1"/>
      <c r="D42" s="1"/>
      <c r="G42" s="140"/>
      <c r="H42" s="140"/>
      <c r="I42" s="140"/>
      <c r="J42" s="140"/>
      <c r="K42" s="12"/>
      <c r="L42" s="10"/>
      <c r="M42" s="140"/>
      <c r="N42" s="140"/>
      <c r="O42" s="140"/>
      <c r="P42" s="140"/>
      <c r="Q42" s="186"/>
      <c r="R42" s="186"/>
      <c r="S42" s="186"/>
      <c r="T42" s="186"/>
      <c r="U42" s="186"/>
      <c r="V42" s="187"/>
    </row>
    <row r="43" spans="1:25" ht="17.7" customHeight="1">
      <c r="A43" s="7" t="s">
        <v>169</v>
      </c>
      <c r="B43" s="9">
        <f>IF(ISERROR($T$28/$T$29),0,$T$28/$T$29)</f>
        <v>0</v>
      </c>
      <c r="C43" s="1"/>
      <c r="D43" s="1"/>
      <c r="G43" s="140"/>
      <c r="H43" s="140"/>
      <c r="I43" s="140"/>
      <c r="J43" s="140"/>
      <c r="K43" s="12"/>
      <c r="L43" s="10"/>
      <c r="M43" s="140"/>
      <c r="N43" s="140"/>
      <c r="O43" s="140"/>
      <c r="P43" s="140"/>
      <c r="Q43" s="186"/>
      <c r="R43" s="186"/>
      <c r="S43" s="186"/>
      <c r="T43" s="186"/>
      <c r="U43" s="186"/>
      <c r="V43" s="187"/>
    </row>
    <row r="44" spans="1:25" ht="17.25" customHeight="1">
      <c r="A44" s="7" t="s">
        <v>170</v>
      </c>
      <c r="B44" s="9">
        <f>IF(ISERROR($V$28/$V$29),0,$V$28/$V$29)</f>
        <v>0</v>
      </c>
      <c r="C44" s="1"/>
      <c r="D44" s="1"/>
      <c r="G44" s="140"/>
      <c r="H44" s="140"/>
      <c r="I44" s="140"/>
      <c r="J44" s="140"/>
      <c r="K44" s="12"/>
      <c r="L44" s="10"/>
      <c r="M44" s="140"/>
      <c r="N44" s="140"/>
      <c r="O44" s="140"/>
      <c r="P44" s="140"/>
      <c r="Q44" s="143"/>
      <c r="R44" s="143"/>
      <c r="S44" s="143"/>
      <c r="T44" s="143"/>
      <c r="U44" s="143"/>
      <c r="V44" s="144"/>
    </row>
    <row r="45" spans="1:25" ht="17.25" customHeight="1">
      <c r="A45" s="24"/>
      <c r="B45" s="15"/>
      <c r="C45" s="21"/>
      <c r="D45" s="21"/>
      <c r="K45" s="12"/>
      <c r="L45" s="10"/>
      <c r="V45" s="25"/>
    </row>
    <row r="46" spans="1:25"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X46" s="13"/>
    </row>
    <row r="47" spans="1:25" ht="51.6" customHeight="1">
      <c r="A47" s="102" t="s">
        <v>82</v>
      </c>
      <c r="B47" s="104"/>
      <c r="C47" s="232" t="s">
        <v>171</v>
      </c>
      <c r="D47" s="232"/>
      <c r="E47" s="232"/>
      <c r="F47" s="232"/>
      <c r="G47" s="232"/>
      <c r="H47" s="232"/>
      <c r="I47" s="232"/>
      <c r="J47" s="232"/>
      <c r="K47" s="232"/>
      <c r="L47" s="232"/>
      <c r="M47" s="232"/>
      <c r="N47" s="232"/>
      <c r="O47" s="232"/>
      <c r="P47" s="232"/>
      <c r="Q47" s="232"/>
      <c r="R47" s="232"/>
      <c r="S47" s="232"/>
      <c r="T47" s="232"/>
      <c r="U47" s="232"/>
      <c r="V47" s="232"/>
      <c r="W47" s="10"/>
      <c r="X47" s="10"/>
      <c r="Y47" s="10"/>
    </row>
    <row r="48" spans="1:25" ht="33" customHeight="1">
      <c r="A48" s="102" t="s">
        <v>368</v>
      </c>
      <c r="B48" s="104"/>
      <c r="C48" s="127"/>
      <c r="D48" s="127"/>
      <c r="E48" s="127"/>
      <c r="F48" s="127"/>
      <c r="G48" s="127"/>
      <c r="H48" s="127"/>
      <c r="I48" s="127"/>
      <c r="J48" s="127"/>
      <c r="K48" s="127"/>
      <c r="L48" s="127"/>
      <c r="M48" s="127"/>
      <c r="N48" s="127"/>
      <c r="O48" s="127"/>
      <c r="P48" s="127"/>
      <c r="Q48" s="127"/>
      <c r="R48" s="127"/>
      <c r="S48" s="127"/>
      <c r="T48" s="127"/>
      <c r="U48" s="127"/>
      <c r="V48" s="127"/>
      <c r="W48" s="10">
        <f>LEN(C48)</f>
        <v>0</v>
      </c>
      <c r="X48" s="10"/>
      <c r="Y48" s="10"/>
    </row>
    <row r="49" spans="1:25" ht="18" customHeight="1">
      <c r="A49" s="146" t="s">
        <v>83</v>
      </c>
      <c r="B49" s="147"/>
      <c r="C49" s="147"/>
      <c r="D49" s="147"/>
      <c r="E49" s="147"/>
      <c r="F49" s="147"/>
      <c r="G49" s="147"/>
      <c r="H49" s="147"/>
      <c r="I49" s="147"/>
      <c r="J49" s="147"/>
      <c r="K49" s="147"/>
      <c r="L49" s="147"/>
      <c r="M49" s="147"/>
      <c r="N49" s="147"/>
      <c r="O49" s="147"/>
      <c r="P49" s="147"/>
      <c r="Q49" s="147"/>
      <c r="R49" s="147"/>
      <c r="S49" s="147"/>
      <c r="T49" s="147"/>
      <c r="U49" s="147"/>
      <c r="V49" s="148"/>
      <c r="W49" s="14"/>
      <c r="X49" s="15"/>
      <c r="Y49" s="12"/>
    </row>
    <row r="50" spans="1:25" ht="32.25" customHeight="1">
      <c r="A50" s="102" t="s">
        <v>82</v>
      </c>
      <c r="B50" s="104"/>
      <c r="C50" s="232" t="s">
        <v>366</v>
      </c>
      <c r="D50" s="232"/>
      <c r="E50" s="232"/>
      <c r="F50" s="232"/>
      <c r="G50" s="232"/>
      <c r="H50" s="232"/>
      <c r="I50" s="232"/>
      <c r="J50" s="232"/>
      <c r="K50" s="232"/>
      <c r="L50" s="232"/>
      <c r="M50" s="232"/>
      <c r="N50" s="232"/>
      <c r="O50" s="232"/>
      <c r="P50" s="232"/>
      <c r="Q50" s="232"/>
      <c r="R50" s="232"/>
      <c r="S50" s="232"/>
      <c r="T50" s="232"/>
      <c r="U50" s="232"/>
      <c r="V50" s="232"/>
      <c r="W50" s="10"/>
      <c r="X50" s="15"/>
      <c r="Y50" s="12"/>
    </row>
    <row r="51" spans="1:25" ht="32.25" customHeight="1">
      <c r="A51" s="102" t="s">
        <v>368</v>
      </c>
      <c r="B51" s="104"/>
      <c r="C51" s="127"/>
      <c r="D51" s="127"/>
      <c r="E51" s="127"/>
      <c r="F51" s="127"/>
      <c r="G51" s="127"/>
      <c r="H51" s="127"/>
      <c r="I51" s="127"/>
      <c r="J51" s="127"/>
      <c r="K51" s="127"/>
      <c r="L51" s="127"/>
      <c r="M51" s="127"/>
      <c r="N51" s="127"/>
      <c r="O51" s="127"/>
      <c r="P51" s="127"/>
      <c r="Q51" s="127"/>
      <c r="R51" s="127"/>
      <c r="S51" s="127"/>
      <c r="T51" s="127"/>
      <c r="U51" s="127"/>
      <c r="V51" s="127"/>
      <c r="W51" s="10">
        <f>LEN(C51)</f>
        <v>0</v>
      </c>
      <c r="X51" s="15"/>
      <c r="Y51" s="12"/>
    </row>
    <row r="52" spans="1:25" ht="20.399999999999999" customHeight="1">
      <c r="A52" s="146" t="s">
        <v>84</v>
      </c>
      <c r="B52" s="147"/>
      <c r="C52" s="147"/>
      <c r="D52" s="147"/>
      <c r="E52" s="147"/>
      <c r="F52" s="147"/>
      <c r="G52" s="147"/>
      <c r="H52" s="147"/>
      <c r="I52" s="147"/>
      <c r="J52" s="147"/>
      <c r="K52" s="147"/>
      <c r="L52" s="147"/>
      <c r="M52" s="147"/>
      <c r="N52" s="147"/>
      <c r="O52" s="147"/>
      <c r="P52" s="147"/>
      <c r="Q52" s="147"/>
      <c r="R52" s="147"/>
      <c r="S52" s="147"/>
      <c r="T52" s="147"/>
      <c r="U52" s="147"/>
      <c r="V52" s="148"/>
      <c r="W52" s="14"/>
      <c r="X52" s="15"/>
      <c r="Y52" s="12"/>
    </row>
    <row r="53" spans="1:25" ht="32.25" customHeight="1">
      <c r="A53" s="102" t="s">
        <v>82</v>
      </c>
      <c r="B53" s="104"/>
      <c r="C53" s="232" t="s">
        <v>23</v>
      </c>
      <c r="D53" s="232"/>
      <c r="E53" s="232"/>
      <c r="F53" s="232"/>
      <c r="G53" s="232"/>
      <c r="H53" s="232"/>
      <c r="I53" s="232"/>
      <c r="J53" s="232"/>
      <c r="K53" s="232"/>
      <c r="L53" s="232"/>
      <c r="M53" s="232"/>
      <c r="N53" s="232"/>
      <c r="O53" s="232"/>
      <c r="P53" s="232"/>
      <c r="Q53" s="232"/>
      <c r="R53" s="232"/>
      <c r="S53" s="232"/>
      <c r="T53" s="232"/>
      <c r="U53" s="232"/>
      <c r="V53" s="232"/>
      <c r="W53" s="14"/>
      <c r="X53" s="15"/>
      <c r="Y53" s="12"/>
    </row>
    <row r="54" spans="1:25" ht="32.25" customHeight="1">
      <c r="A54" s="102" t="s">
        <v>368</v>
      </c>
      <c r="B54" s="104"/>
      <c r="C54" s="127"/>
      <c r="D54" s="127"/>
      <c r="E54" s="127"/>
      <c r="F54" s="127"/>
      <c r="G54" s="127"/>
      <c r="H54" s="127"/>
      <c r="I54" s="127"/>
      <c r="J54" s="127"/>
      <c r="K54" s="127"/>
      <c r="L54" s="127"/>
      <c r="M54" s="127"/>
      <c r="N54" s="127"/>
      <c r="O54" s="127"/>
      <c r="P54" s="127"/>
      <c r="Q54" s="127"/>
      <c r="R54" s="127"/>
      <c r="S54" s="127"/>
      <c r="T54" s="127"/>
      <c r="U54" s="127"/>
      <c r="V54" s="127"/>
      <c r="W54" s="14"/>
      <c r="X54" s="15"/>
      <c r="Y54" s="12"/>
    </row>
    <row r="55" spans="1:25" ht="16.2" customHeight="1">
      <c r="A55" s="149" t="s">
        <v>85</v>
      </c>
      <c r="B55" s="149"/>
      <c r="C55" s="149"/>
      <c r="D55" s="149"/>
      <c r="E55" s="149"/>
      <c r="F55" s="149"/>
      <c r="G55" s="149"/>
      <c r="H55" s="149"/>
      <c r="I55" s="149"/>
      <c r="J55" s="149"/>
      <c r="K55" s="149"/>
      <c r="L55" s="149"/>
      <c r="M55" s="149"/>
      <c r="N55" s="149"/>
      <c r="O55" s="149"/>
      <c r="P55" s="149"/>
      <c r="Q55" s="149"/>
      <c r="R55" s="149"/>
      <c r="S55" s="149"/>
      <c r="T55" s="149"/>
      <c r="U55" s="149"/>
      <c r="V55" s="149"/>
      <c r="W55" s="14"/>
      <c r="X55" s="15"/>
      <c r="Y55" s="12"/>
    </row>
    <row r="56" spans="1:25" ht="15.6" customHeight="1">
      <c r="A56" s="19" t="s">
        <v>3</v>
      </c>
      <c r="B56" s="150" t="s">
        <v>86</v>
      </c>
      <c r="C56" s="151"/>
      <c r="D56" s="152" t="s">
        <v>87</v>
      </c>
      <c r="E56" s="150"/>
      <c r="F56" s="150"/>
      <c r="G56" s="150"/>
      <c r="H56" s="150"/>
      <c r="I56" s="150"/>
      <c r="J56" s="151"/>
      <c r="K56" s="152" t="s">
        <v>88</v>
      </c>
      <c r="L56" s="150"/>
      <c r="M56" s="150"/>
      <c r="N56" s="150"/>
      <c r="O56" s="150"/>
      <c r="P56" s="150"/>
      <c r="Q56" s="151"/>
      <c r="R56" s="152" t="s">
        <v>89</v>
      </c>
      <c r="S56" s="150"/>
      <c r="T56" s="150"/>
      <c r="U56" s="150"/>
      <c r="V56" s="151"/>
      <c r="W56" s="14"/>
      <c r="X56" s="15"/>
      <c r="Y56" s="12"/>
    </row>
    <row r="57" spans="1:25" ht="38.25" customHeight="1">
      <c r="A57" s="44">
        <v>1</v>
      </c>
      <c r="B57" s="170">
        <v>45685</v>
      </c>
      <c r="C57" s="129"/>
      <c r="D57" s="129" t="s">
        <v>90</v>
      </c>
      <c r="E57" s="129"/>
      <c r="F57" s="129"/>
      <c r="G57" s="129"/>
      <c r="H57" s="129"/>
      <c r="I57" s="129"/>
      <c r="J57" s="129"/>
      <c r="K57" s="129" t="s">
        <v>91</v>
      </c>
      <c r="L57" s="129"/>
      <c r="M57" s="129"/>
      <c r="N57" s="129"/>
      <c r="O57" s="129"/>
      <c r="P57" s="129"/>
      <c r="Q57" s="129"/>
      <c r="R57" s="145">
        <v>45736</v>
      </c>
      <c r="S57" s="76"/>
      <c r="T57" s="76"/>
      <c r="U57" s="76"/>
      <c r="V57" s="76"/>
      <c r="W57" s="14"/>
      <c r="X57" s="15"/>
      <c r="Y57" s="12"/>
    </row>
    <row r="58" spans="1:25" ht="15.6" customHeight="1">
      <c r="A58" s="153" t="s">
        <v>92</v>
      </c>
      <c r="B58" s="154"/>
      <c r="C58" s="154"/>
      <c r="D58" s="154"/>
      <c r="E58" s="154"/>
      <c r="F58" s="154"/>
      <c r="G58" s="154"/>
      <c r="H58" s="154"/>
      <c r="I58" s="154"/>
      <c r="J58" s="154"/>
      <c r="K58" s="154"/>
      <c r="L58" s="154"/>
      <c r="M58" s="154"/>
      <c r="N58" s="154"/>
      <c r="O58" s="154"/>
      <c r="P58" s="154"/>
      <c r="Q58" s="154"/>
      <c r="R58" s="154"/>
      <c r="S58" s="154"/>
      <c r="T58" s="154"/>
      <c r="U58" s="154"/>
      <c r="V58" s="155"/>
      <c r="W58" s="14"/>
      <c r="X58" s="15"/>
      <c r="Y58" s="12"/>
    </row>
    <row r="59" spans="1:25" ht="26.7" customHeight="1">
      <c r="A59" s="16" t="s">
        <v>93</v>
      </c>
      <c r="B59" s="77" t="s">
        <v>94</v>
      </c>
      <c r="C59" s="78"/>
      <c r="D59" s="78"/>
      <c r="E59" s="78"/>
      <c r="F59" s="78"/>
      <c r="G59" s="78"/>
      <c r="H59" s="78"/>
      <c r="I59" s="78"/>
      <c r="J59" s="78"/>
      <c r="K59" s="78"/>
      <c r="L59" s="79"/>
      <c r="M59" s="193" t="s">
        <v>95</v>
      </c>
      <c r="N59" s="194"/>
      <c r="O59" s="77" t="s">
        <v>132</v>
      </c>
      <c r="P59" s="78"/>
      <c r="Q59" s="78"/>
      <c r="R59" s="78"/>
      <c r="S59" s="78"/>
      <c r="T59" s="78"/>
      <c r="U59" s="78"/>
      <c r="V59" s="79"/>
    </row>
    <row r="60" spans="1:25" ht="24.6" customHeight="1">
      <c r="A60" s="16" t="s">
        <v>97</v>
      </c>
      <c r="B60" s="77" t="s">
        <v>172</v>
      </c>
      <c r="C60" s="78"/>
      <c r="D60" s="78"/>
      <c r="E60" s="78"/>
      <c r="F60" s="78"/>
      <c r="G60" s="78"/>
      <c r="H60" s="78"/>
      <c r="I60" s="78"/>
      <c r="J60" s="78"/>
      <c r="K60" s="78"/>
      <c r="L60" s="79"/>
      <c r="M60" s="193" t="s">
        <v>95</v>
      </c>
      <c r="N60" s="194"/>
      <c r="O60" s="77" t="s">
        <v>173</v>
      </c>
      <c r="P60" s="78"/>
      <c r="Q60" s="78"/>
      <c r="R60" s="78"/>
      <c r="S60" s="78"/>
      <c r="T60" s="78"/>
      <c r="U60" s="78"/>
      <c r="V60" s="79"/>
    </row>
    <row r="61" spans="1:25" ht="27.6" customHeight="1">
      <c r="A61" s="56" t="s">
        <v>100</v>
      </c>
      <c r="B61" s="195" t="s">
        <v>101</v>
      </c>
      <c r="C61" s="196"/>
      <c r="D61" s="196"/>
      <c r="E61" s="196"/>
      <c r="F61" s="196"/>
      <c r="G61" s="196"/>
      <c r="H61" s="196"/>
      <c r="I61" s="196"/>
      <c r="J61" s="196"/>
      <c r="K61" s="196"/>
      <c r="L61" s="197"/>
      <c r="M61" s="198" t="s">
        <v>95</v>
      </c>
      <c r="N61" s="199"/>
      <c r="O61" s="195" t="s">
        <v>102</v>
      </c>
      <c r="P61" s="196"/>
      <c r="Q61" s="196"/>
      <c r="R61" s="196"/>
      <c r="S61" s="196"/>
      <c r="T61" s="196"/>
      <c r="U61" s="196"/>
      <c r="V61" s="197"/>
    </row>
    <row r="62" spans="1:25" ht="13.5" customHeight="1">
      <c r="A62" s="153" t="s">
        <v>103</v>
      </c>
      <c r="B62" s="154"/>
      <c r="C62" s="154"/>
      <c r="D62" s="154"/>
      <c r="E62" s="154"/>
      <c r="F62" s="154"/>
      <c r="G62" s="154"/>
      <c r="H62" s="154"/>
      <c r="I62" s="154"/>
      <c r="J62" s="154"/>
      <c r="K62" s="154"/>
      <c r="L62" s="154"/>
      <c r="M62" s="154"/>
      <c r="N62" s="154"/>
      <c r="O62" s="154"/>
      <c r="P62" s="154"/>
      <c r="Q62" s="154"/>
      <c r="R62" s="154"/>
      <c r="S62" s="154"/>
      <c r="T62" s="154"/>
      <c r="U62" s="154"/>
      <c r="V62" s="155"/>
    </row>
    <row r="63" spans="1:25" ht="19.95" customHeight="1">
      <c r="A63" s="29" t="s">
        <v>104</v>
      </c>
      <c r="B63" s="156" t="s">
        <v>105</v>
      </c>
      <c r="C63" s="157"/>
      <c r="D63" s="157"/>
      <c r="E63" s="157"/>
      <c r="F63" s="157"/>
      <c r="G63" s="157"/>
      <c r="H63" s="157"/>
      <c r="I63" s="157"/>
      <c r="J63" s="157"/>
      <c r="K63" s="157"/>
      <c r="L63" s="158"/>
      <c r="M63" s="159" t="s">
        <v>95</v>
      </c>
      <c r="N63" s="160"/>
      <c r="O63" s="156" t="s">
        <v>106</v>
      </c>
      <c r="P63" s="157"/>
      <c r="Q63" s="157"/>
      <c r="R63" s="157"/>
      <c r="S63" s="157"/>
      <c r="T63" s="157"/>
      <c r="U63" s="157"/>
      <c r="V63" s="158"/>
    </row>
    <row r="64" spans="1:25" ht="13.5" customHeight="1">
      <c r="A64" s="161" t="s">
        <v>107</v>
      </c>
      <c r="B64" s="161"/>
      <c r="C64" s="161"/>
      <c r="D64" s="161"/>
      <c r="E64" s="161"/>
      <c r="F64" s="161"/>
      <c r="G64" s="161"/>
      <c r="H64" s="161"/>
      <c r="I64" s="161"/>
      <c r="J64" s="161"/>
      <c r="K64" s="161"/>
      <c r="L64" s="161"/>
      <c r="M64" s="161"/>
      <c r="N64" s="161"/>
      <c r="O64" s="161"/>
      <c r="P64" s="161"/>
      <c r="Q64" s="161"/>
      <c r="R64" s="161"/>
      <c r="S64" s="161"/>
      <c r="T64" s="161"/>
      <c r="U64" s="161"/>
      <c r="V64" s="161"/>
    </row>
  </sheetData>
  <sheetProtection algorithmName="SHA-512" hashValue="1wKuh34QDA8kiwFnrN6K3Swh4XpYRkc+B3FjlckYxiQEdkFxZRIh+QjZHM+uk22xE9fzhU6EoKMbMmwiTspamw==" saltValue="a2+8JLR0wLGv/D/Nyejsvw==" spinCount="100000" sheet="1" formatCells="0" formatColumns="0" formatRows="0" insertColumns="0" insertRows="0" insertHyperlinks="0" deleteColumns="0" deleteRows="0" sort="0" autoFilter="0" pivotTables="0"/>
  <mergeCells count="199">
    <mergeCell ref="A48:B48"/>
    <mergeCell ref="A51:B51"/>
    <mergeCell ref="A54:B54"/>
    <mergeCell ref="C54:V54"/>
    <mergeCell ref="C51:V51"/>
    <mergeCell ref="C48:V48"/>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C017252C-F7C3-4A15-AF97-2EB5B066FC7B}">
      <formula1>1</formula1>
      <formula2>700</formula2>
    </dataValidation>
    <dataValidation type="textLength" allowBlank="1" showInputMessage="1" showErrorMessage="1" sqref="C50:V51" xr:uid="{1CE15146-46F1-4B6E-B9C6-A52DF5BE587A}">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D6B068DD-952B-46E3-939F-3EBBDA54E529}">
          <x14:formula1>
            <xm:f>lista!$R$2:$R$21</xm:f>
          </x14:formula1>
          <xm:sqref>U11:V11</xm:sqref>
        </x14:dataValidation>
        <x14:dataValidation type="list" allowBlank="1" showInputMessage="1" showErrorMessage="1" xr:uid="{0358AB1D-B31E-40CE-A859-E682C35EF514}">
          <x14:formula1>
            <xm:f>lista!$K$2:$K$24</xm:f>
          </x14:formula1>
          <xm:sqref>H13</xm:sqref>
        </x14:dataValidation>
        <x14:dataValidation type="list" allowBlank="1" showInputMessage="1" showErrorMessage="1" xr:uid="{3643489C-084A-4B57-9F77-FEDEC9BCF328}">
          <x14:formula1>
            <xm:f>lista!$L$2:$L$21</xm:f>
          </x14:formula1>
          <xm:sqref>H8:R8</xm:sqref>
        </x14:dataValidation>
        <x14:dataValidation type="list" allowBlank="1" showInputMessage="1" showErrorMessage="1" xr:uid="{28D15DA6-110A-4BC5-B953-0F55C077950A}">
          <x14:formula1>
            <xm:f>lista!$M$2:$M$21</xm:f>
          </x14:formula1>
          <xm:sqref>S8:V8</xm:sqref>
        </x14:dataValidation>
        <x14:dataValidation type="list" allowBlank="1" showInputMessage="1" showErrorMessage="1" xr:uid="{C662A63C-1E4B-477B-989D-E64073F9DB10}">
          <x14:formula1>
            <xm:f>lista!$Q$2:$Q$3</xm:f>
          </x14:formula1>
          <xm:sqref>O11:Q11</xm:sqref>
        </x14:dataValidation>
        <x14:dataValidation type="list" allowBlank="1" showInputMessage="1" showErrorMessage="1" xr:uid="{A11ABAE6-B71F-448F-91C1-0644223E14C4}">
          <x14:formula1>
            <xm:f>lista!$I$2:$I$7</xm:f>
          </x14:formula1>
          <xm:sqref>A13:B13</xm:sqref>
        </x14:dataValidation>
        <x14:dataValidation type="list" allowBlank="1" showInputMessage="1" showErrorMessage="1" xr:uid="{44EAB32F-091B-4D9B-8F26-4B0264032292}">
          <x14:formula1>
            <xm:f>lista!$H$2:$H$5</xm:f>
          </x14:formula1>
          <xm:sqref>T16:V17</xm:sqref>
        </x14:dataValidation>
        <x14:dataValidation type="list" allowBlank="1" showInputMessage="1" showErrorMessage="1" xr:uid="{1357768C-A6CB-409F-9363-E6FFE030A2AD}">
          <x14:formula1>
            <xm:f>lista!$G$2:$G$5</xm:f>
          </x14:formula1>
          <xm:sqref>Q16:S17</xm:sqref>
        </x14:dataValidation>
        <x14:dataValidation type="list" allowBlank="1" showInputMessage="1" showErrorMessage="1" xr:uid="{2389C248-C0BE-4B4D-A50A-CC9B29EAD196}">
          <x14:formula1>
            <xm:f>lista!$C$2:$C$3</xm:f>
          </x14:formula1>
          <xm:sqref>P20:R20</xm:sqref>
        </x14:dataValidation>
        <x14:dataValidation type="list" allowBlank="1" showInputMessage="1" showErrorMessage="1" xr:uid="{8865FA30-42EB-4634-A3AF-9FB9D0A1B4EC}">
          <x14:formula1>
            <xm:f>lista!$E$2:$E$3</xm:f>
          </x14:formula1>
          <xm:sqref>S20:V20</xm:sqref>
        </x14:dataValidation>
        <x14:dataValidation type="list" allowBlank="1" showInputMessage="1" showErrorMessage="1" xr:uid="{65560BDF-234B-442D-8C2B-F37964E4CF20}">
          <x14:formula1>
            <xm:f>lista!$D$2:$D$3</xm:f>
          </x14:formula1>
          <xm:sqref>L20:O20</xm:sqref>
        </x14:dataValidation>
        <x14:dataValidation type="list" allowBlank="1" showInputMessage="1" showErrorMessage="1" xr:uid="{01429133-92BB-4C21-88A4-6AF14AE1A974}">
          <x14:formula1>
            <xm:f>lista!$F$2:$F$9</xm:f>
          </x14:formula1>
          <xm:sqref>D20:G20</xm:sqref>
        </x14:dataValidation>
        <x14:dataValidation type="list" allowBlank="1" showInputMessage="1" showErrorMessage="1" xr:uid="{69D5107B-153D-4A73-AFF3-242B8A194705}">
          <x14:formula1>
            <xm:f>lista!$O$2:$O$3</xm:f>
          </x14:formula1>
          <xm:sqref>A20:C20</xm:sqref>
        </x14:dataValidation>
        <x14:dataValidation type="list" allowBlank="1" showInputMessage="1" showErrorMessage="1" xr:uid="{29A8FC69-7AF2-43B8-BC35-A569A824C2FF}">
          <x14:formula1>
            <xm:f>lista!$B$2:$B$8</xm:f>
          </x14:formula1>
          <xm:sqref>F16:I17</xm:sqref>
        </x14:dataValidation>
        <x14:dataValidation type="list" allowBlank="1" showInputMessage="1" showErrorMessage="1" xr:uid="{145EC813-F500-43F1-B843-2FF457C5F56E}">
          <x14:formula1>
            <xm:f>lista!$A$2:$A$13</xm:f>
          </x14:formula1>
          <xm:sqref>F11:N11</xm:sqref>
        </x14:dataValidation>
        <x14:dataValidation type="list" allowBlank="1" showInputMessage="1" showErrorMessage="1" xr:uid="{3A8F1A61-4554-451F-B381-D1AED99167C8}">
          <x14:formula1>
            <xm:f>lista!$J$2:$J$13</xm:f>
          </x14:formula1>
          <xm:sqref>C13</xm:sqref>
        </x14:dataValidation>
        <x14:dataValidation type="list" allowBlank="1" showInputMessage="1" showErrorMessage="1" xr:uid="{F008096F-6F66-42AE-B268-02717B5932E9}">
          <x14:formula1>
            <xm:f>lista!$N$2:$N$5</xm:f>
          </x14:formula1>
          <xm:sqref>A8:G8</xm:sqref>
        </x14:dataValidation>
        <x14:dataValidation type="list" allowBlank="1" showInputMessage="1" showErrorMessage="1" xr:uid="{C20C8740-4F65-48E1-B4EF-C8ACAC9C9114}">
          <x14:formula1>
            <xm:f>lista!$P$2:$P$4</xm:f>
          </x14:formula1>
          <xm:sqref>C53:V54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ECE3C-D9AF-48F2-91C8-ED808A137D6A}">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9.6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19.8"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19.8" customHeight="1">
      <c r="A2" s="65"/>
      <c r="B2" s="65"/>
      <c r="C2" s="58"/>
      <c r="D2" s="58"/>
      <c r="E2" s="58"/>
      <c r="F2" s="58"/>
      <c r="G2" s="58"/>
      <c r="H2" s="58"/>
      <c r="I2" s="58"/>
      <c r="J2" s="58"/>
      <c r="K2" s="58"/>
      <c r="L2" s="58"/>
      <c r="M2" s="58"/>
      <c r="N2" s="58"/>
      <c r="O2" s="58"/>
      <c r="P2" s="58"/>
      <c r="Q2" s="58" t="s">
        <v>3</v>
      </c>
      <c r="R2" s="58"/>
      <c r="S2" s="58"/>
      <c r="T2" s="66" t="s">
        <v>4</v>
      </c>
      <c r="U2" s="66"/>
      <c r="V2" s="66"/>
    </row>
    <row r="3" spans="1:25" ht="19.8"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19.8"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76" t="s">
        <v>174</v>
      </c>
      <c r="B11" s="76"/>
      <c r="C11" s="76"/>
      <c r="D11" s="76"/>
      <c r="E11" s="76"/>
      <c r="F11" s="77" t="s">
        <v>22</v>
      </c>
      <c r="G11" s="78"/>
      <c r="H11" s="78"/>
      <c r="I11" s="78"/>
      <c r="J11" s="78"/>
      <c r="K11" s="78"/>
      <c r="L11" s="78"/>
      <c r="M11" s="78"/>
      <c r="N11" s="79"/>
      <c r="O11" s="67" t="s">
        <v>23</v>
      </c>
      <c r="P11" s="68"/>
      <c r="Q11" s="69"/>
      <c r="R11" s="75" t="s">
        <v>175</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176</v>
      </c>
      <c r="B16" s="76"/>
      <c r="C16" s="76"/>
      <c r="D16" s="76"/>
      <c r="E16" s="76"/>
      <c r="F16" s="83" t="s">
        <v>42</v>
      </c>
      <c r="G16" s="83"/>
      <c r="H16" s="83"/>
      <c r="I16" s="83"/>
      <c r="J16" s="83">
        <v>0.83</v>
      </c>
      <c r="K16" s="83"/>
      <c r="L16" s="83"/>
      <c r="M16" s="83"/>
      <c r="N16" s="38" t="s">
        <v>43</v>
      </c>
      <c r="O16" s="38" t="s">
        <v>44</v>
      </c>
      <c r="P16" s="38" t="s">
        <v>45</v>
      </c>
      <c r="Q16" s="76" t="s">
        <v>32</v>
      </c>
      <c r="R16" s="76"/>
      <c r="S16" s="76"/>
      <c r="T16" s="80" t="s">
        <v>32</v>
      </c>
      <c r="U16" s="80"/>
      <c r="V16" s="80"/>
    </row>
    <row r="17" spans="1:25" ht="52.5"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55</v>
      </c>
      <c r="E20" s="97"/>
      <c r="F20" s="97"/>
      <c r="G20" s="98"/>
      <c r="H20" s="96">
        <v>0.95</v>
      </c>
      <c r="I20" s="97"/>
      <c r="J20" s="97"/>
      <c r="K20" s="98"/>
      <c r="L20" s="77" t="s">
        <v>56</v>
      </c>
      <c r="M20" s="78"/>
      <c r="N20" s="78"/>
      <c r="O20" s="79"/>
      <c r="P20" s="96" t="s">
        <v>57</v>
      </c>
      <c r="Q20" s="97"/>
      <c r="R20" s="98"/>
      <c r="S20" s="77" t="s">
        <v>58</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200">
        <v>0.95</v>
      </c>
      <c r="B23" s="201"/>
      <c r="C23" s="201"/>
      <c r="D23" s="202"/>
      <c r="E23" s="203" t="s">
        <v>177</v>
      </c>
      <c r="F23" s="204"/>
      <c r="G23" s="204"/>
      <c r="H23" s="204"/>
      <c r="I23" s="205"/>
      <c r="J23" s="206" t="s">
        <v>178</v>
      </c>
      <c r="K23" s="207"/>
      <c r="L23" s="207"/>
      <c r="M23" s="207"/>
      <c r="N23" s="207"/>
      <c r="O23" s="208" t="s">
        <v>179</v>
      </c>
      <c r="P23" s="208"/>
      <c r="Q23" s="208"/>
      <c r="R23" s="208"/>
      <c r="S23" s="208"/>
      <c r="T23" s="208"/>
      <c r="U23" s="208"/>
      <c r="V23" s="208"/>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9.75" customHeight="1">
      <c r="A25" s="76" t="s">
        <v>180</v>
      </c>
      <c r="B25" s="76"/>
      <c r="C25" s="76"/>
      <c r="D25" s="76"/>
      <c r="E25" s="76"/>
      <c r="F25" s="76"/>
      <c r="G25" s="76"/>
      <c r="H25" s="76"/>
      <c r="I25" s="76"/>
      <c r="J25" s="76"/>
      <c r="K25" s="76"/>
      <c r="L25" s="76"/>
      <c r="M25" s="209" t="s">
        <v>181</v>
      </c>
      <c r="N25" s="210"/>
      <c r="O25" s="210"/>
      <c r="P25" s="210"/>
      <c r="Q25" s="210"/>
      <c r="R25" s="210"/>
      <c r="S25" s="210"/>
      <c r="T25" s="210"/>
      <c r="U25" s="210"/>
      <c r="V25" s="211"/>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70" t="s">
        <v>73</v>
      </c>
      <c r="D27" s="71"/>
      <c r="E27" s="71"/>
      <c r="F27" s="71"/>
      <c r="G27" s="71"/>
      <c r="H27" s="71"/>
      <c r="I27" s="71"/>
      <c r="J27" s="71"/>
      <c r="K27" s="71"/>
      <c r="L27" s="72"/>
      <c r="M27" s="70" t="s">
        <v>182</v>
      </c>
      <c r="N27" s="71"/>
      <c r="O27" s="71"/>
      <c r="P27" s="71"/>
      <c r="Q27" s="71"/>
      <c r="R27" s="71"/>
      <c r="S27" s="71"/>
      <c r="T27" s="71"/>
      <c r="U27" s="71"/>
      <c r="V27" s="72"/>
    </row>
    <row r="28" spans="1:25" ht="19.2" customHeight="1">
      <c r="A28" s="128" t="s">
        <v>75</v>
      </c>
      <c r="B28" s="128"/>
      <c r="C28" s="191"/>
      <c r="D28" s="213"/>
      <c r="E28" s="213"/>
      <c r="F28" s="213"/>
      <c r="G28" s="213"/>
      <c r="H28" s="213"/>
      <c r="I28" s="213"/>
      <c r="J28" s="213"/>
      <c r="K28" s="213"/>
      <c r="L28" s="192"/>
      <c r="M28" s="189"/>
      <c r="N28" s="212"/>
      <c r="O28" s="212"/>
      <c r="P28" s="212"/>
      <c r="Q28" s="212"/>
      <c r="R28" s="212"/>
      <c r="S28" s="212"/>
      <c r="T28" s="212"/>
      <c r="U28" s="212"/>
      <c r="V28" s="190"/>
      <c r="X28" s="8"/>
      <c r="Y28" s="8"/>
    </row>
    <row r="29" spans="1:25" ht="19.2" customHeight="1">
      <c r="A29" s="128" t="s">
        <v>76</v>
      </c>
      <c r="B29" s="128"/>
      <c r="C29" s="191"/>
      <c r="D29" s="213"/>
      <c r="E29" s="213"/>
      <c r="F29" s="213"/>
      <c r="G29" s="213"/>
      <c r="H29" s="213"/>
      <c r="I29" s="213"/>
      <c r="J29" s="213"/>
      <c r="K29" s="213"/>
      <c r="L29" s="192"/>
      <c r="M29" s="189"/>
      <c r="N29" s="212"/>
      <c r="O29" s="212"/>
      <c r="P29" s="212"/>
      <c r="Q29" s="212"/>
      <c r="R29" s="212"/>
      <c r="S29" s="212"/>
      <c r="T29" s="212"/>
      <c r="U29" s="212"/>
      <c r="V29" s="190"/>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78</v>
      </c>
      <c r="B32" s="6" t="s">
        <v>79</v>
      </c>
      <c r="C32" s="1"/>
      <c r="D32" s="1"/>
      <c r="G32" s="140"/>
      <c r="H32" s="140"/>
      <c r="I32" s="140"/>
      <c r="J32" s="140"/>
      <c r="K32" s="140"/>
      <c r="L32" s="140"/>
      <c r="M32" s="140"/>
      <c r="N32" s="140"/>
      <c r="O32" s="247"/>
      <c r="P32" s="247"/>
      <c r="Q32" s="247"/>
      <c r="R32" s="247"/>
      <c r="S32" s="247"/>
      <c r="T32" s="247"/>
      <c r="U32" s="247"/>
      <c r="V32" s="144"/>
    </row>
    <row r="33" spans="1:25" ht="17.7" customHeight="1">
      <c r="A33" s="7" t="s">
        <v>73</v>
      </c>
      <c r="B33" s="9">
        <f>IF(ISERROR($C$28/$C$29),0,$C$28/$C$29)</f>
        <v>0</v>
      </c>
      <c r="C33" s="1"/>
      <c r="D33" s="1"/>
      <c r="G33" s="142"/>
      <c r="H33" s="142"/>
      <c r="I33" s="140"/>
      <c r="J33" s="140"/>
      <c r="K33" s="10"/>
      <c r="L33" s="11"/>
      <c r="M33" s="142"/>
      <c r="N33" s="142"/>
      <c r="O33" s="247"/>
      <c r="P33" s="247"/>
      <c r="Q33" s="247"/>
      <c r="R33" s="247"/>
      <c r="S33" s="247"/>
      <c r="T33" s="247"/>
      <c r="U33" s="247"/>
      <c r="V33" s="144"/>
    </row>
    <row r="34" spans="1:25" s="2" customFormat="1" ht="17.7" customHeight="1">
      <c r="A34" s="7" t="s">
        <v>74</v>
      </c>
      <c r="B34" s="9">
        <f>IF(ISERROR($M$28/$M$29),0,$M$28/$M$29)</f>
        <v>0</v>
      </c>
      <c r="C34" s="1"/>
      <c r="D34" s="1"/>
      <c r="E34" s="1"/>
      <c r="F34" s="1"/>
      <c r="G34" s="140"/>
      <c r="H34" s="140"/>
      <c r="I34" s="140"/>
      <c r="J34" s="140"/>
      <c r="K34" s="12"/>
      <c r="L34" s="10"/>
      <c r="M34" s="140"/>
      <c r="N34" s="140"/>
      <c r="O34" s="247"/>
      <c r="P34" s="247"/>
      <c r="Q34" s="247"/>
      <c r="R34" s="247"/>
      <c r="S34" s="247"/>
      <c r="T34" s="247"/>
      <c r="U34" s="247"/>
      <c r="V34" s="144"/>
      <c r="W34" s="1"/>
      <c r="X34" s="1"/>
      <c r="Y34" s="1"/>
    </row>
    <row r="35" spans="1:25" s="2" customFormat="1" ht="17.7" customHeight="1">
      <c r="A35" s="24"/>
      <c r="B35" s="15"/>
      <c r="C35" s="1"/>
      <c r="D35" s="1"/>
      <c r="E35" s="1"/>
      <c r="F35" s="1"/>
      <c r="G35" s="1"/>
      <c r="H35" s="1"/>
      <c r="I35" s="1"/>
      <c r="J35" s="1"/>
      <c r="K35" s="12"/>
      <c r="L35" s="10"/>
      <c r="M35" s="1"/>
      <c r="N35" s="1"/>
      <c r="O35" s="248"/>
      <c r="P35" s="248"/>
      <c r="Q35" s="248"/>
      <c r="R35" s="248"/>
      <c r="S35" s="248"/>
      <c r="T35" s="248"/>
      <c r="U35" s="248"/>
      <c r="V35" s="25"/>
      <c r="W35" s="1"/>
      <c r="X35" s="1"/>
      <c r="Y35" s="1"/>
    </row>
    <row r="36" spans="1:25" s="2" customFormat="1" ht="17.7" customHeight="1">
      <c r="A36" s="24"/>
      <c r="B36" s="15"/>
      <c r="C36" s="1"/>
      <c r="D36" s="1"/>
      <c r="E36" s="1"/>
      <c r="F36" s="1"/>
      <c r="G36" s="1"/>
      <c r="H36" s="1"/>
      <c r="I36" s="1"/>
      <c r="J36" s="1"/>
      <c r="K36" s="12"/>
      <c r="L36" s="10"/>
      <c r="M36" s="1"/>
      <c r="N36" s="1"/>
      <c r="O36" s="248"/>
      <c r="P36" s="248"/>
      <c r="Q36" s="248"/>
      <c r="R36" s="248"/>
      <c r="S36" s="248"/>
      <c r="T36" s="248"/>
      <c r="U36" s="248"/>
      <c r="V36" s="25"/>
      <c r="W36" s="1"/>
      <c r="X36" s="1"/>
      <c r="Y36" s="1"/>
    </row>
    <row r="37" spans="1:25" s="2" customFormat="1" ht="17.7" customHeight="1">
      <c r="A37" s="24"/>
      <c r="B37" s="15"/>
      <c r="C37" s="1"/>
      <c r="D37" s="1"/>
      <c r="E37" s="1"/>
      <c r="F37" s="1"/>
      <c r="G37" s="1"/>
      <c r="H37" s="1"/>
      <c r="I37" s="1"/>
      <c r="J37" s="1"/>
      <c r="K37" s="12"/>
      <c r="L37" s="10"/>
      <c r="M37" s="1"/>
      <c r="N37" s="1"/>
      <c r="O37" s="248"/>
      <c r="P37" s="248"/>
      <c r="Q37" s="248"/>
      <c r="R37" s="248"/>
      <c r="S37" s="248"/>
      <c r="T37" s="248"/>
      <c r="U37" s="248"/>
      <c r="V37" s="25"/>
      <c r="W37" s="1"/>
      <c r="X37" s="1"/>
      <c r="Y37" s="1"/>
    </row>
    <row r="38" spans="1:25" s="2" customFormat="1" ht="17.7" customHeight="1">
      <c r="A38" s="24"/>
      <c r="B38" s="15"/>
      <c r="C38" s="1"/>
      <c r="D38" s="1"/>
      <c r="E38" s="1"/>
      <c r="F38" s="1"/>
      <c r="G38" s="1"/>
      <c r="H38" s="1"/>
      <c r="I38" s="1"/>
      <c r="J38" s="1"/>
      <c r="K38" s="12"/>
      <c r="L38" s="10"/>
      <c r="M38" s="1"/>
      <c r="N38" s="1"/>
      <c r="O38" s="248"/>
      <c r="P38" s="248"/>
      <c r="Q38" s="248"/>
      <c r="R38" s="248"/>
      <c r="S38" s="248"/>
      <c r="T38" s="248"/>
      <c r="U38" s="248"/>
      <c r="V38" s="25"/>
      <c r="W38" s="1"/>
      <c r="X38" s="1"/>
      <c r="Y38" s="1"/>
    </row>
    <row r="39" spans="1:25" s="2" customFormat="1" ht="17.7" customHeight="1">
      <c r="A39" s="24"/>
      <c r="B39" s="15"/>
      <c r="C39" s="1"/>
      <c r="D39" s="1"/>
      <c r="E39" s="1"/>
      <c r="F39" s="1"/>
      <c r="G39" s="1"/>
      <c r="H39" s="1"/>
      <c r="I39" s="1"/>
      <c r="J39" s="1"/>
      <c r="K39" s="12"/>
      <c r="L39" s="10"/>
      <c r="M39" s="1"/>
      <c r="N39" s="1"/>
      <c r="O39" s="248"/>
      <c r="P39" s="248"/>
      <c r="Q39" s="248"/>
      <c r="R39" s="248"/>
      <c r="S39" s="248"/>
      <c r="T39" s="248"/>
      <c r="U39" s="248"/>
      <c r="V39" s="25"/>
      <c r="W39" s="1"/>
      <c r="X39" s="1"/>
      <c r="Y39" s="1"/>
    </row>
    <row r="40" spans="1:25" s="2" customFormat="1" ht="17.7" customHeight="1">
      <c r="A40" s="24"/>
      <c r="B40" s="15"/>
      <c r="C40" s="1"/>
      <c r="D40" s="1"/>
      <c r="E40" s="1"/>
      <c r="F40" s="1"/>
      <c r="G40" s="1"/>
      <c r="H40" s="1"/>
      <c r="I40" s="1"/>
      <c r="J40" s="1"/>
      <c r="K40" s="12"/>
      <c r="L40" s="10"/>
      <c r="M40" s="1"/>
      <c r="N40" s="1"/>
      <c r="O40" s="248"/>
      <c r="P40" s="248"/>
      <c r="Q40" s="248"/>
      <c r="R40" s="248"/>
      <c r="S40" s="248"/>
      <c r="T40" s="248"/>
      <c r="U40" s="248"/>
      <c r="V40" s="25"/>
      <c r="W40" s="1"/>
      <c r="X40" s="1"/>
      <c r="Y40" s="1"/>
    </row>
    <row r="41" spans="1:25" s="2" customFormat="1" ht="17.7" customHeight="1">
      <c r="A41" s="24"/>
      <c r="B41" s="15"/>
      <c r="C41" s="1"/>
      <c r="D41" s="1"/>
      <c r="E41" s="1"/>
      <c r="F41" s="1"/>
      <c r="G41" s="1"/>
      <c r="H41" s="1"/>
      <c r="I41" s="1"/>
      <c r="J41" s="1"/>
      <c r="K41" s="12"/>
      <c r="L41" s="10"/>
      <c r="M41" s="1"/>
      <c r="N41" s="1"/>
      <c r="O41" s="248"/>
      <c r="P41" s="248"/>
      <c r="Q41" s="248"/>
      <c r="R41" s="248"/>
      <c r="S41" s="248"/>
      <c r="T41" s="248"/>
      <c r="U41" s="248"/>
      <c r="V41" s="25"/>
      <c r="W41" s="1"/>
      <c r="X41" s="1"/>
      <c r="Y41" s="1"/>
    </row>
    <row r="42" spans="1:25" s="2" customFormat="1" ht="17.7" customHeight="1">
      <c r="A42" s="24"/>
      <c r="B42" s="15"/>
      <c r="C42" s="1"/>
      <c r="D42" s="1"/>
      <c r="E42" s="1"/>
      <c r="F42" s="1"/>
      <c r="G42" s="1"/>
      <c r="H42" s="1"/>
      <c r="I42" s="1"/>
      <c r="J42" s="1"/>
      <c r="K42" s="12"/>
      <c r="L42" s="10"/>
      <c r="M42" s="1"/>
      <c r="N42" s="1"/>
      <c r="O42" s="248"/>
      <c r="P42" s="248"/>
      <c r="Q42" s="248"/>
      <c r="R42" s="248"/>
      <c r="S42" s="248"/>
      <c r="T42" s="248"/>
      <c r="U42" s="248"/>
      <c r="V42" s="25"/>
      <c r="W42" s="1"/>
      <c r="X42" s="1"/>
      <c r="Y42" s="1"/>
    </row>
    <row r="43" spans="1:25" s="2" customFormat="1" ht="17.7" customHeight="1">
      <c r="A43" s="24"/>
      <c r="B43" s="15"/>
      <c r="C43" s="1"/>
      <c r="D43" s="1"/>
      <c r="E43" s="1"/>
      <c r="F43" s="1"/>
      <c r="G43" s="1"/>
      <c r="H43" s="1"/>
      <c r="I43" s="1"/>
      <c r="J43" s="1"/>
      <c r="K43" s="12"/>
      <c r="L43" s="10"/>
      <c r="M43" s="1"/>
      <c r="N43" s="1"/>
      <c r="O43" s="248"/>
      <c r="P43" s="248"/>
      <c r="Q43" s="248"/>
      <c r="R43" s="248"/>
      <c r="S43" s="248"/>
      <c r="T43" s="248"/>
      <c r="U43" s="248"/>
      <c r="V43" s="25"/>
      <c r="W43" s="1"/>
      <c r="X43" s="1"/>
      <c r="Y43" s="1"/>
    </row>
    <row r="44" spans="1:25" s="2" customFormat="1" ht="17.7"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127"/>
      <c r="D47" s="127"/>
      <c r="E47" s="127"/>
      <c r="F47" s="127"/>
      <c r="G47" s="127"/>
      <c r="H47" s="127"/>
      <c r="I47" s="127"/>
      <c r="J47" s="127"/>
      <c r="K47" s="127"/>
      <c r="L47" s="127"/>
      <c r="M47" s="127"/>
      <c r="N47" s="127"/>
      <c r="O47" s="127"/>
      <c r="P47" s="127"/>
      <c r="Q47" s="127"/>
      <c r="R47" s="127"/>
      <c r="S47" s="127"/>
      <c r="T47" s="127"/>
      <c r="U47" s="127"/>
      <c r="V47" s="127"/>
      <c r="W47" s="10">
        <f>LEN(C47)</f>
        <v>0</v>
      </c>
      <c r="X47" s="10"/>
      <c r="Y47" s="10"/>
    </row>
    <row r="48" spans="1:25" s="2" customFormat="1" ht="18" customHeight="1">
      <c r="A48" s="146" t="s">
        <v>83</v>
      </c>
      <c r="B48" s="147"/>
      <c r="C48" s="147"/>
      <c r="D48" s="147"/>
      <c r="E48" s="147"/>
      <c r="F48" s="147"/>
      <c r="G48" s="147"/>
      <c r="H48" s="147"/>
      <c r="I48" s="147"/>
      <c r="J48" s="147"/>
      <c r="K48" s="147"/>
      <c r="L48" s="147"/>
      <c r="M48" s="147"/>
      <c r="N48" s="147"/>
      <c r="O48" s="147"/>
      <c r="P48" s="147"/>
      <c r="Q48" s="147"/>
      <c r="R48" s="147"/>
      <c r="S48" s="147"/>
      <c r="T48" s="147"/>
      <c r="U48" s="147"/>
      <c r="V48" s="148"/>
      <c r="W48" s="14"/>
      <c r="X48" s="15"/>
      <c r="Y48" s="12"/>
    </row>
    <row r="49" spans="1:25" s="2" customFormat="1" ht="32.25" customHeight="1">
      <c r="A49" s="102" t="s">
        <v>82</v>
      </c>
      <c r="B49" s="104"/>
      <c r="C49" s="127"/>
      <c r="D49" s="127"/>
      <c r="E49" s="127"/>
      <c r="F49" s="127"/>
      <c r="G49" s="127"/>
      <c r="H49" s="127"/>
      <c r="I49" s="127"/>
      <c r="J49" s="127"/>
      <c r="K49" s="127"/>
      <c r="L49" s="127"/>
      <c r="M49" s="127"/>
      <c r="N49" s="127"/>
      <c r="O49" s="127"/>
      <c r="P49" s="127"/>
      <c r="Q49" s="127"/>
      <c r="R49" s="127"/>
      <c r="S49" s="127"/>
      <c r="T49" s="127"/>
      <c r="U49" s="127"/>
      <c r="V49" s="127"/>
      <c r="W49" s="10">
        <f>LEN(C49)</f>
        <v>0</v>
      </c>
      <c r="X49" s="15"/>
      <c r="Y49" s="12"/>
    </row>
    <row r="50" spans="1:25" s="2" customFormat="1" ht="20.399999999999999" customHeight="1">
      <c r="A50" s="146" t="s">
        <v>84</v>
      </c>
      <c r="B50" s="147"/>
      <c r="C50" s="147"/>
      <c r="D50" s="147"/>
      <c r="E50" s="147"/>
      <c r="F50" s="147"/>
      <c r="G50" s="147"/>
      <c r="H50" s="147"/>
      <c r="I50" s="147"/>
      <c r="J50" s="147"/>
      <c r="K50" s="147"/>
      <c r="L50" s="147"/>
      <c r="M50" s="147"/>
      <c r="N50" s="147"/>
      <c r="O50" s="147"/>
      <c r="P50" s="147"/>
      <c r="Q50" s="147"/>
      <c r="R50" s="147"/>
      <c r="S50" s="147"/>
      <c r="T50" s="147"/>
      <c r="U50" s="147"/>
      <c r="V50" s="148"/>
      <c r="W50" s="14"/>
      <c r="X50" s="15"/>
      <c r="Y50" s="12"/>
    </row>
    <row r="51" spans="1:25" s="2" customFormat="1" ht="32.25" customHeight="1">
      <c r="A51" s="102" t="s">
        <v>82</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47.25"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16" t="s">
        <v>93</v>
      </c>
      <c r="B56" s="77" t="s">
        <v>183</v>
      </c>
      <c r="C56" s="78"/>
      <c r="D56" s="78"/>
      <c r="E56" s="78"/>
      <c r="F56" s="78"/>
      <c r="G56" s="78"/>
      <c r="H56" s="78"/>
      <c r="I56" s="78"/>
      <c r="J56" s="78"/>
      <c r="K56" s="78"/>
      <c r="L56" s="79"/>
      <c r="M56" s="193" t="s">
        <v>95</v>
      </c>
      <c r="N56" s="194"/>
      <c r="O56" s="77" t="s">
        <v>132</v>
      </c>
      <c r="P56" s="78"/>
      <c r="Q56" s="78"/>
      <c r="R56" s="78"/>
      <c r="S56" s="78"/>
      <c r="T56" s="78"/>
      <c r="U56" s="78"/>
      <c r="V56" s="79"/>
      <c r="W56" s="1"/>
      <c r="X56" s="1"/>
      <c r="Y56" s="1"/>
    </row>
    <row r="57" spans="1:25" s="2" customFormat="1" ht="24.6" customHeight="1">
      <c r="A57" s="16" t="s">
        <v>97</v>
      </c>
      <c r="B57" s="77" t="s">
        <v>172</v>
      </c>
      <c r="C57" s="78"/>
      <c r="D57" s="78"/>
      <c r="E57" s="78"/>
      <c r="F57" s="78"/>
      <c r="G57" s="78"/>
      <c r="H57" s="78"/>
      <c r="I57" s="78"/>
      <c r="J57" s="78"/>
      <c r="K57" s="78"/>
      <c r="L57" s="79"/>
      <c r="M57" s="193" t="s">
        <v>95</v>
      </c>
      <c r="N57" s="194"/>
      <c r="O57" s="77" t="s">
        <v>184</v>
      </c>
      <c r="P57" s="78"/>
      <c r="Q57" s="78"/>
      <c r="R57" s="78"/>
      <c r="S57" s="78"/>
      <c r="T57" s="78"/>
      <c r="U57" s="78"/>
      <c r="V57" s="79"/>
      <c r="W57" s="1"/>
      <c r="X57" s="1"/>
      <c r="Y57" s="1"/>
    </row>
    <row r="58" spans="1:25" s="2" customFormat="1" ht="27.6" customHeight="1">
      <c r="A58" s="16" t="s">
        <v>100</v>
      </c>
      <c r="B58" s="77" t="s">
        <v>185</v>
      </c>
      <c r="C58" s="78"/>
      <c r="D58" s="78"/>
      <c r="E58" s="78"/>
      <c r="F58" s="78"/>
      <c r="G58" s="78"/>
      <c r="H58" s="78"/>
      <c r="I58" s="78"/>
      <c r="J58" s="78"/>
      <c r="K58" s="78"/>
      <c r="L58" s="79"/>
      <c r="M58" s="193" t="s">
        <v>95</v>
      </c>
      <c r="N58" s="194"/>
      <c r="O58" s="77" t="s">
        <v>186</v>
      </c>
      <c r="P58" s="78"/>
      <c r="Q58" s="78"/>
      <c r="R58" s="78"/>
      <c r="S58" s="78"/>
      <c r="T58" s="78"/>
      <c r="U58" s="78"/>
      <c r="V58" s="79"/>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s9VuwlOTK2Jju4P2QJAq8IGU29ui/+yjk0jkuAcLZj91y77wopnIx7Q0eZfVXvFTJwdov348/FAM+fPjVeN7oA==" saltValue="XV6FDERc+i0zk+7ZVN+JVg==" spinCount="100000" sheet="1" formatCells="0" formatColumns="0" formatRows="0" insertColumns="0" insertRows="0" insertHyperlinks="0" deleteColumns="0" deleteRows="0" sort="0" autoFilter="0" pivotTables="0"/>
  <mergeCells count="135">
    <mergeCell ref="A59:V59"/>
    <mergeCell ref="B60:L60"/>
    <mergeCell ref="M60:N60"/>
    <mergeCell ref="O60:V60"/>
    <mergeCell ref="A61:V61"/>
    <mergeCell ref="C27:L27"/>
    <mergeCell ref="M27:V27"/>
    <mergeCell ref="C28:L28"/>
    <mergeCell ref="M28:V28"/>
    <mergeCell ref="C29:L29"/>
    <mergeCell ref="B57:L57"/>
    <mergeCell ref="M57:N57"/>
    <mergeCell ref="O57:V57"/>
    <mergeCell ref="B58:L58"/>
    <mergeCell ref="M58:N58"/>
    <mergeCell ref="O58:V58"/>
    <mergeCell ref="A55:V55"/>
    <mergeCell ref="B56:L56"/>
    <mergeCell ref="M56:N56"/>
    <mergeCell ref="A47:B47"/>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9:V49" xr:uid="{7CEE76A3-6054-416E-86D7-9E58AEB39DF2}">
      <formula1>1</formula1>
      <formula2>300</formula2>
    </dataValidation>
    <dataValidation type="textLength" allowBlank="1" showInputMessage="1" showErrorMessage="1" sqref="C47:V47" xr:uid="{2D60EAB6-91B8-4BB0-8A13-1FD126C0377F}">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A6C9C830-4466-4CBB-85E5-BCB42E4B8BF0}">
          <x14:formula1>
            <xm:f>lista!$R$2:$R$21</xm:f>
          </x14:formula1>
          <xm:sqref>U11:V11</xm:sqref>
        </x14:dataValidation>
        <x14:dataValidation type="list" allowBlank="1" showInputMessage="1" showErrorMessage="1" xr:uid="{7F231A3F-0CCF-43CC-ACB0-1307BD672A35}">
          <x14:formula1>
            <xm:f>lista!$K$2:$K$24</xm:f>
          </x14:formula1>
          <xm:sqref>H13</xm:sqref>
        </x14:dataValidation>
        <x14:dataValidation type="list" allowBlank="1" showInputMessage="1" showErrorMessage="1" xr:uid="{EB89AF73-6156-4A73-BC35-7AE645501026}">
          <x14:formula1>
            <xm:f>lista!$L$2:$L$21</xm:f>
          </x14:formula1>
          <xm:sqref>H8:R8</xm:sqref>
        </x14:dataValidation>
        <x14:dataValidation type="list" allowBlank="1" showInputMessage="1" showErrorMessage="1" xr:uid="{BBAD39E0-74EE-4325-B25A-8E1A2EB29009}">
          <x14:formula1>
            <xm:f>lista!$M$2:$M$21</xm:f>
          </x14:formula1>
          <xm:sqref>S8:V8</xm:sqref>
        </x14:dataValidation>
        <x14:dataValidation type="list" allowBlank="1" showInputMessage="1" showErrorMessage="1" xr:uid="{B5733B75-19D9-4231-9D0D-550A737CA04D}">
          <x14:formula1>
            <xm:f>lista!$Q$2:$Q$3</xm:f>
          </x14:formula1>
          <xm:sqref>O11:Q11</xm:sqref>
        </x14:dataValidation>
        <x14:dataValidation type="list" allowBlank="1" showInputMessage="1" showErrorMessage="1" xr:uid="{826BE0C9-4CEA-4B52-94F7-A050EC1181EE}">
          <x14:formula1>
            <xm:f>lista!$I$2:$I$7</xm:f>
          </x14:formula1>
          <xm:sqref>A13:B13</xm:sqref>
        </x14:dataValidation>
        <x14:dataValidation type="list" allowBlank="1" showInputMessage="1" showErrorMessage="1" xr:uid="{EE0800B2-E8B7-47D4-9B15-30010AB5A479}">
          <x14:formula1>
            <xm:f>lista!$H$2:$H$5</xm:f>
          </x14:formula1>
          <xm:sqref>T16:V17</xm:sqref>
        </x14:dataValidation>
        <x14:dataValidation type="list" allowBlank="1" showInputMessage="1" showErrorMessage="1" xr:uid="{8270CF4D-393A-4969-8C92-383DEF0B3F3F}">
          <x14:formula1>
            <xm:f>lista!$G$2:$G$5</xm:f>
          </x14:formula1>
          <xm:sqref>Q16:S17</xm:sqref>
        </x14:dataValidation>
        <x14:dataValidation type="list" allowBlank="1" showInputMessage="1" showErrorMessage="1" xr:uid="{0FFB88C7-02F8-4665-9745-69AABB1A2C02}">
          <x14:formula1>
            <xm:f>lista!$C$2:$C$3</xm:f>
          </x14:formula1>
          <xm:sqref>P20:R20</xm:sqref>
        </x14:dataValidation>
        <x14:dataValidation type="list" allowBlank="1" showInputMessage="1" showErrorMessage="1" xr:uid="{4E5C2AFA-5FF7-40DB-8888-490067AB198B}">
          <x14:formula1>
            <xm:f>lista!$E$2:$E$3</xm:f>
          </x14:formula1>
          <xm:sqref>S20:V20</xm:sqref>
        </x14:dataValidation>
        <x14:dataValidation type="list" allowBlank="1" showInputMessage="1" showErrorMessage="1" xr:uid="{A6785681-27B2-4F03-A2AF-F4C2473ACFB2}">
          <x14:formula1>
            <xm:f>lista!$D$2:$D$3</xm:f>
          </x14:formula1>
          <xm:sqref>L20:O20</xm:sqref>
        </x14:dataValidation>
        <x14:dataValidation type="list" allowBlank="1" showInputMessage="1" showErrorMessage="1" xr:uid="{4CE16922-45B8-4C92-B8C0-3C2C94EE657D}">
          <x14:formula1>
            <xm:f>lista!$F$2:$F$9</xm:f>
          </x14:formula1>
          <xm:sqref>D20:G20</xm:sqref>
        </x14:dataValidation>
        <x14:dataValidation type="list" allowBlank="1" showInputMessage="1" showErrorMessage="1" xr:uid="{337A9FD4-BEB3-4B14-BCA4-34BB8B35FF8A}">
          <x14:formula1>
            <xm:f>lista!$O$2:$O$3</xm:f>
          </x14:formula1>
          <xm:sqref>A20:C20</xm:sqref>
        </x14:dataValidation>
        <x14:dataValidation type="list" allowBlank="1" showInputMessage="1" showErrorMessage="1" xr:uid="{A3DC5BC7-8655-474F-BB6B-934DA8DD4DB0}">
          <x14:formula1>
            <xm:f>lista!$B$2:$B$8</xm:f>
          </x14:formula1>
          <xm:sqref>F16:I17</xm:sqref>
        </x14:dataValidation>
        <x14:dataValidation type="list" allowBlank="1" showInputMessage="1" showErrorMessage="1" xr:uid="{160BEC82-B43D-44A2-B1CE-0A874CEDBA1E}">
          <x14:formula1>
            <xm:f>lista!$A$2:$A$13</xm:f>
          </x14:formula1>
          <xm:sqref>F11:N11</xm:sqref>
        </x14:dataValidation>
        <x14:dataValidation type="list" allowBlank="1" showInputMessage="1" showErrorMessage="1" xr:uid="{431DA8F5-E44B-4815-BEEE-76AE123CD63D}">
          <x14:formula1>
            <xm:f>lista!$J$2:$J$13</xm:f>
          </x14:formula1>
          <xm:sqref>C13</xm:sqref>
        </x14:dataValidation>
        <x14:dataValidation type="list" allowBlank="1" showInputMessage="1" showErrorMessage="1" xr:uid="{BCF305C0-C772-4F04-9B00-D78D3AA6C3AD}">
          <x14:formula1>
            <xm:f>lista!$N$2:$N$5</xm:f>
          </x14:formula1>
          <xm:sqref>A8:G8</xm:sqref>
        </x14:dataValidation>
        <x14:dataValidation type="list" allowBlank="1" showInputMessage="1" showErrorMessage="1" xr:uid="{E34ECC96-CD85-4803-B961-A32422C5646D}">
          <x14:formula1>
            <xm:f>lista!$P$2:$P$4</xm:f>
          </x14:formula1>
          <xm:sqref>C51:V51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1BF63-69A5-4466-98C3-11A5CD908C36}">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4.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3.4" customHeight="1">
      <c r="A2" s="65"/>
      <c r="B2" s="65"/>
      <c r="C2" s="58"/>
      <c r="D2" s="58"/>
      <c r="E2" s="58"/>
      <c r="F2" s="58"/>
      <c r="G2" s="58"/>
      <c r="H2" s="58"/>
      <c r="I2" s="58"/>
      <c r="J2" s="58"/>
      <c r="K2" s="58"/>
      <c r="L2" s="58"/>
      <c r="M2" s="58"/>
      <c r="N2" s="58"/>
      <c r="O2" s="58"/>
      <c r="P2" s="58"/>
      <c r="Q2" s="58" t="s">
        <v>3</v>
      </c>
      <c r="R2" s="58"/>
      <c r="S2" s="58"/>
      <c r="T2" s="66" t="s">
        <v>4</v>
      </c>
      <c r="U2" s="66"/>
      <c r="V2" s="66"/>
    </row>
    <row r="3" spans="1:25" ht="23.4"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3.4"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76" t="s">
        <v>187</v>
      </c>
      <c r="B11" s="76"/>
      <c r="C11" s="76"/>
      <c r="D11" s="76"/>
      <c r="E11" s="76"/>
      <c r="F11" s="77" t="s">
        <v>22</v>
      </c>
      <c r="G11" s="78"/>
      <c r="H11" s="78"/>
      <c r="I11" s="78"/>
      <c r="J11" s="78"/>
      <c r="K11" s="78"/>
      <c r="L11" s="78"/>
      <c r="M11" s="78"/>
      <c r="N11" s="79"/>
      <c r="O11" s="67" t="s">
        <v>23</v>
      </c>
      <c r="P11" s="68"/>
      <c r="Q11" s="69"/>
      <c r="R11" s="75" t="s">
        <v>188</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189</v>
      </c>
      <c r="B16" s="76"/>
      <c r="C16" s="76"/>
      <c r="D16" s="76"/>
      <c r="E16" s="76"/>
      <c r="F16" s="83" t="s">
        <v>42</v>
      </c>
      <c r="G16" s="83"/>
      <c r="H16" s="83"/>
      <c r="I16" s="83"/>
      <c r="J16" s="83">
        <v>0.83</v>
      </c>
      <c r="K16" s="83"/>
      <c r="L16" s="83"/>
      <c r="M16" s="83"/>
      <c r="N16" s="38" t="s">
        <v>43</v>
      </c>
      <c r="O16" s="38" t="s">
        <v>44</v>
      </c>
      <c r="P16" s="38" t="s">
        <v>45</v>
      </c>
      <c r="Q16" s="76" t="s">
        <v>32</v>
      </c>
      <c r="R16" s="76"/>
      <c r="S16" s="76"/>
      <c r="T16" s="80" t="s">
        <v>32</v>
      </c>
      <c r="U16" s="80"/>
      <c r="V16" s="80"/>
    </row>
    <row r="17" spans="1:25" ht="63"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55</v>
      </c>
      <c r="E20" s="97"/>
      <c r="F20" s="97"/>
      <c r="G20" s="98"/>
      <c r="H20" s="96">
        <v>0.95</v>
      </c>
      <c r="I20" s="97"/>
      <c r="J20" s="97"/>
      <c r="K20" s="98"/>
      <c r="L20" s="77" t="s">
        <v>56</v>
      </c>
      <c r="M20" s="78"/>
      <c r="N20" s="78"/>
      <c r="O20" s="79"/>
      <c r="P20" s="96" t="s">
        <v>57</v>
      </c>
      <c r="Q20" s="97"/>
      <c r="R20" s="98"/>
      <c r="S20" s="77" t="s">
        <v>58</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200">
        <v>0.95</v>
      </c>
      <c r="B23" s="201"/>
      <c r="C23" s="201"/>
      <c r="D23" s="202"/>
      <c r="E23" s="203" t="s">
        <v>177</v>
      </c>
      <c r="F23" s="204"/>
      <c r="G23" s="204"/>
      <c r="H23" s="204"/>
      <c r="I23" s="205"/>
      <c r="J23" s="206" t="s">
        <v>178</v>
      </c>
      <c r="K23" s="207"/>
      <c r="L23" s="207"/>
      <c r="M23" s="207"/>
      <c r="N23" s="214"/>
      <c r="O23" s="77" t="s">
        <v>179</v>
      </c>
      <c r="P23" s="78"/>
      <c r="Q23" s="78"/>
      <c r="R23" s="78"/>
      <c r="S23" s="78"/>
      <c r="T23" s="78"/>
      <c r="U23" s="78"/>
      <c r="V23" s="78"/>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0.75" customHeight="1">
      <c r="A25" s="76" t="s">
        <v>190</v>
      </c>
      <c r="B25" s="76"/>
      <c r="C25" s="76"/>
      <c r="D25" s="76"/>
      <c r="E25" s="76"/>
      <c r="F25" s="76"/>
      <c r="G25" s="76"/>
      <c r="H25" s="76"/>
      <c r="I25" s="76"/>
      <c r="J25" s="76"/>
      <c r="K25" s="76"/>
      <c r="L25" s="76"/>
      <c r="M25" s="76" t="s">
        <v>191</v>
      </c>
      <c r="N25" s="76"/>
      <c r="O25" s="76"/>
      <c r="P25" s="76"/>
      <c r="Q25" s="76"/>
      <c r="R25" s="76"/>
      <c r="S25" s="76"/>
      <c r="T25" s="76"/>
      <c r="U25" s="76"/>
      <c r="V25" s="76"/>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70" t="s">
        <v>73</v>
      </c>
      <c r="D27" s="71"/>
      <c r="E27" s="71"/>
      <c r="F27" s="71"/>
      <c r="G27" s="71"/>
      <c r="H27" s="71"/>
      <c r="I27" s="71"/>
      <c r="J27" s="71"/>
      <c r="K27" s="71"/>
      <c r="L27" s="72"/>
      <c r="M27" s="70" t="s">
        <v>182</v>
      </c>
      <c r="N27" s="71"/>
      <c r="O27" s="71"/>
      <c r="P27" s="71"/>
      <c r="Q27" s="71"/>
      <c r="R27" s="71"/>
      <c r="S27" s="71"/>
      <c r="T27" s="71"/>
      <c r="U27" s="71"/>
      <c r="V27" s="72"/>
    </row>
    <row r="28" spans="1:25" ht="19.2" customHeight="1">
      <c r="A28" s="128" t="s">
        <v>75</v>
      </c>
      <c r="B28" s="128"/>
      <c r="C28" s="191"/>
      <c r="D28" s="213"/>
      <c r="E28" s="213"/>
      <c r="F28" s="213"/>
      <c r="G28" s="213"/>
      <c r="H28" s="213"/>
      <c r="I28" s="213"/>
      <c r="J28" s="213"/>
      <c r="K28" s="213"/>
      <c r="L28" s="192"/>
      <c r="M28" s="189"/>
      <c r="N28" s="212"/>
      <c r="O28" s="212"/>
      <c r="P28" s="212"/>
      <c r="Q28" s="212"/>
      <c r="R28" s="212"/>
      <c r="S28" s="212"/>
      <c r="T28" s="212"/>
      <c r="U28" s="212"/>
      <c r="V28" s="190"/>
      <c r="X28" s="8"/>
      <c r="Y28" s="8"/>
    </row>
    <row r="29" spans="1:25" ht="19.2" customHeight="1">
      <c r="A29" s="128" t="s">
        <v>76</v>
      </c>
      <c r="B29" s="128"/>
      <c r="C29" s="191"/>
      <c r="D29" s="213"/>
      <c r="E29" s="213"/>
      <c r="F29" s="213"/>
      <c r="G29" s="213"/>
      <c r="H29" s="213"/>
      <c r="I29" s="213"/>
      <c r="J29" s="213"/>
      <c r="K29" s="213"/>
      <c r="L29" s="192"/>
      <c r="M29" s="189"/>
      <c r="N29" s="212"/>
      <c r="O29" s="212"/>
      <c r="P29" s="212"/>
      <c r="Q29" s="212"/>
      <c r="R29" s="212"/>
      <c r="S29" s="212"/>
      <c r="T29" s="212"/>
      <c r="U29" s="212"/>
      <c r="V29" s="190"/>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78</v>
      </c>
      <c r="B32" s="6" t="s">
        <v>79</v>
      </c>
      <c r="C32" s="1"/>
      <c r="D32" s="1"/>
      <c r="G32" s="140"/>
      <c r="H32" s="140"/>
      <c r="I32" s="140"/>
      <c r="J32" s="140"/>
      <c r="K32" s="140"/>
      <c r="L32" s="140"/>
      <c r="M32" s="140"/>
      <c r="N32" s="140"/>
      <c r="O32" s="140"/>
      <c r="P32" s="140"/>
      <c r="Q32" s="143"/>
      <c r="R32" s="143"/>
      <c r="S32" s="143"/>
      <c r="T32" s="143"/>
      <c r="U32" s="143"/>
      <c r="V32" s="144"/>
    </row>
    <row r="33" spans="1:25" ht="17.7" customHeight="1">
      <c r="A33" s="7" t="s">
        <v>73</v>
      </c>
      <c r="B33" s="9">
        <f>IF(ISERROR($C$28/$C$29),0,$C$28/$C$29)</f>
        <v>0</v>
      </c>
      <c r="C33" s="1"/>
      <c r="D33" s="1"/>
      <c r="G33" s="142"/>
      <c r="H33" s="142"/>
      <c r="I33" s="140"/>
      <c r="J33" s="140"/>
      <c r="K33" s="10"/>
      <c r="L33" s="11"/>
      <c r="M33" s="142"/>
      <c r="N33" s="142"/>
      <c r="O33" s="142"/>
      <c r="P33" s="142"/>
      <c r="Q33" s="140"/>
      <c r="R33" s="140"/>
      <c r="S33" s="140"/>
      <c r="T33" s="140"/>
      <c r="U33" s="140"/>
      <c r="V33" s="140"/>
    </row>
    <row r="34" spans="1:25" s="2" customFormat="1" ht="17.7" customHeight="1">
      <c r="A34" s="7" t="s">
        <v>74</v>
      </c>
      <c r="B34" s="9">
        <f>IF(ISERROR($M$28/$M$29),0,M28/$M$29)</f>
        <v>0</v>
      </c>
      <c r="C34" s="1"/>
      <c r="D34" s="1"/>
      <c r="E34" s="1"/>
      <c r="F34" s="1"/>
      <c r="G34" s="140"/>
      <c r="H34" s="140"/>
      <c r="I34" s="140"/>
      <c r="J34" s="140"/>
      <c r="K34" s="12"/>
      <c r="L34" s="10"/>
      <c r="M34" s="140"/>
      <c r="N34" s="140"/>
      <c r="O34" s="140"/>
      <c r="P34" s="140"/>
      <c r="Q34" s="140"/>
      <c r="R34" s="140"/>
      <c r="S34" s="140"/>
      <c r="T34" s="140"/>
      <c r="U34" s="140"/>
      <c r="V34" s="140"/>
      <c r="W34" s="1"/>
      <c r="X34" s="1"/>
      <c r="Y34" s="1"/>
    </row>
    <row r="35" spans="1:25" s="2" customFormat="1" ht="17.7" customHeight="1">
      <c r="A35" s="24"/>
      <c r="B35" s="15"/>
      <c r="C35" s="1"/>
      <c r="D35" s="1"/>
      <c r="E35" s="1"/>
      <c r="F35" s="1"/>
      <c r="G35" s="1"/>
      <c r="H35" s="1"/>
      <c r="I35" s="1"/>
      <c r="J35" s="1"/>
      <c r="K35" s="12"/>
      <c r="L35" s="10"/>
      <c r="M35" s="1"/>
      <c r="N35" s="1"/>
      <c r="O35" s="1"/>
      <c r="P35" s="1"/>
      <c r="Q35" s="1"/>
      <c r="R35" s="1"/>
      <c r="S35" s="1"/>
      <c r="T35" s="1"/>
      <c r="U35" s="1"/>
      <c r="V35" s="1"/>
      <c r="W35" s="1"/>
      <c r="X35" s="1"/>
      <c r="Y35" s="1"/>
    </row>
    <row r="36" spans="1:25" s="2" customFormat="1" ht="17.7" customHeight="1">
      <c r="A36" s="24"/>
      <c r="B36" s="15"/>
      <c r="C36" s="1"/>
      <c r="D36" s="1"/>
      <c r="E36" s="1"/>
      <c r="F36" s="1"/>
      <c r="G36" s="1"/>
      <c r="H36" s="1"/>
      <c r="I36" s="1"/>
      <c r="J36" s="1"/>
      <c r="K36" s="12"/>
      <c r="L36" s="10"/>
      <c r="M36" s="1"/>
      <c r="N36" s="1"/>
      <c r="O36" s="1"/>
      <c r="P36" s="1"/>
      <c r="Q36" s="1"/>
      <c r="R36" s="1"/>
      <c r="S36" s="1"/>
      <c r="T36" s="1"/>
      <c r="U36" s="1"/>
      <c r="V36" s="1"/>
      <c r="W36" s="1"/>
      <c r="X36" s="1"/>
      <c r="Y36" s="1"/>
    </row>
    <row r="37" spans="1:25" s="2" customFormat="1" ht="17.7" customHeight="1">
      <c r="A37" s="24"/>
      <c r="B37" s="15"/>
      <c r="C37" s="1"/>
      <c r="D37" s="1"/>
      <c r="E37" s="1"/>
      <c r="F37" s="1"/>
      <c r="G37" s="1"/>
      <c r="H37" s="1"/>
      <c r="I37" s="1"/>
      <c r="J37" s="1"/>
      <c r="K37" s="12"/>
      <c r="L37" s="10"/>
      <c r="M37" s="1"/>
      <c r="N37" s="1"/>
      <c r="O37" s="1"/>
      <c r="P37" s="1"/>
      <c r="Q37" s="1"/>
      <c r="R37" s="1"/>
      <c r="S37" s="1"/>
      <c r="T37" s="1"/>
      <c r="U37" s="1"/>
      <c r="V37" s="1"/>
      <c r="W37" s="1"/>
      <c r="X37" s="1"/>
      <c r="Y37" s="1"/>
    </row>
    <row r="38" spans="1:25" s="2" customFormat="1" ht="17.7" customHeight="1">
      <c r="A38" s="24"/>
      <c r="B38" s="15"/>
      <c r="C38" s="1"/>
      <c r="D38" s="1"/>
      <c r="E38" s="1"/>
      <c r="F38" s="1"/>
      <c r="G38" s="1"/>
      <c r="H38" s="1"/>
      <c r="I38" s="1"/>
      <c r="J38" s="1"/>
      <c r="K38" s="12"/>
      <c r="L38" s="10"/>
      <c r="M38" s="1"/>
      <c r="N38" s="1"/>
      <c r="O38" s="1"/>
      <c r="P38" s="1"/>
      <c r="Q38" s="1"/>
      <c r="R38" s="1"/>
      <c r="S38" s="1"/>
      <c r="T38" s="1"/>
      <c r="U38" s="1"/>
      <c r="V38" s="1"/>
      <c r="W38" s="1"/>
      <c r="X38" s="1"/>
      <c r="Y38" s="1"/>
    </row>
    <row r="39" spans="1:25" s="2" customFormat="1" ht="17.7" customHeight="1">
      <c r="A39" s="24"/>
      <c r="B39" s="15"/>
      <c r="C39" s="1"/>
      <c r="D39" s="1"/>
      <c r="E39" s="1"/>
      <c r="F39" s="1"/>
      <c r="G39" s="1"/>
      <c r="H39" s="1"/>
      <c r="I39" s="1"/>
      <c r="J39" s="1"/>
      <c r="K39" s="12"/>
      <c r="L39" s="10"/>
      <c r="M39" s="1"/>
      <c r="N39" s="1"/>
      <c r="O39" s="1"/>
      <c r="P39" s="1"/>
      <c r="Q39" s="1"/>
      <c r="R39" s="1"/>
      <c r="S39" s="1"/>
      <c r="T39" s="1"/>
      <c r="U39" s="1"/>
      <c r="V39" s="1"/>
      <c r="W39" s="1"/>
      <c r="X39" s="1"/>
      <c r="Y39" s="1"/>
    </row>
    <row r="40" spans="1:25" s="2" customFormat="1" ht="17.7" customHeight="1">
      <c r="A40" s="24"/>
      <c r="B40" s="15"/>
      <c r="C40" s="1"/>
      <c r="D40" s="1"/>
      <c r="E40" s="1"/>
      <c r="F40" s="1"/>
      <c r="G40" s="1"/>
      <c r="H40" s="1"/>
      <c r="I40" s="1"/>
      <c r="J40" s="1"/>
      <c r="K40" s="12"/>
      <c r="L40" s="10"/>
      <c r="M40" s="1"/>
      <c r="N40" s="1"/>
      <c r="O40" s="1"/>
      <c r="P40" s="1"/>
      <c r="Q40" s="1"/>
      <c r="R40" s="1"/>
      <c r="S40" s="1"/>
      <c r="T40" s="1"/>
      <c r="U40" s="1"/>
      <c r="V40" s="1"/>
      <c r="W40" s="1"/>
      <c r="X40" s="1"/>
      <c r="Y40" s="1"/>
    </row>
    <row r="41" spans="1:25" s="2" customFormat="1" ht="17.7" customHeight="1">
      <c r="A41" s="24"/>
      <c r="B41" s="15"/>
      <c r="C41" s="1"/>
      <c r="D41" s="1"/>
      <c r="E41" s="1"/>
      <c r="F41" s="1"/>
      <c r="G41" s="1"/>
      <c r="H41" s="1"/>
      <c r="I41" s="1"/>
      <c r="J41" s="1"/>
      <c r="K41" s="12"/>
      <c r="L41" s="10"/>
      <c r="M41" s="1"/>
      <c r="N41" s="1"/>
      <c r="O41" s="1"/>
      <c r="P41" s="1"/>
      <c r="Q41" s="1"/>
      <c r="R41" s="1"/>
      <c r="S41" s="1"/>
      <c r="T41" s="1"/>
      <c r="U41" s="1"/>
      <c r="V41" s="1"/>
      <c r="W41" s="1"/>
      <c r="X41" s="1"/>
      <c r="Y41" s="1"/>
    </row>
    <row r="42" spans="1:25" s="2" customFormat="1" ht="17.7"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7"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7"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127"/>
      <c r="D47" s="127"/>
      <c r="E47" s="127"/>
      <c r="F47" s="127"/>
      <c r="G47" s="127"/>
      <c r="H47" s="127"/>
      <c r="I47" s="127"/>
      <c r="J47" s="127"/>
      <c r="K47" s="127"/>
      <c r="L47" s="127"/>
      <c r="M47" s="127"/>
      <c r="N47" s="127"/>
      <c r="O47" s="127"/>
      <c r="P47" s="127"/>
      <c r="Q47" s="127"/>
      <c r="R47" s="127"/>
      <c r="S47" s="127"/>
      <c r="T47" s="127"/>
      <c r="U47" s="127"/>
      <c r="V47" s="127"/>
      <c r="W47" s="10">
        <f>LEN(C47)</f>
        <v>0</v>
      </c>
      <c r="X47" s="10"/>
      <c r="Y47" s="10"/>
    </row>
    <row r="48" spans="1:25" s="2" customFormat="1" ht="18" customHeight="1">
      <c r="A48" s="146" t="s">
        <v>83</v>
      </c>
      <c r="B48" s="147"/>
      <c r="C48" s="147"/>
      <c r="D48" s="147"/>
      <c r="E48" s="147"/>
      <c r="F48" s="147"/>
      <c r="G48" s="147"/>
      <c r="H48" s="147"/>
      <c r="I48" s="147"/>
      <c r="J48" s="147"/>
      <c r="K48" s="147"/>
      <c r="L48" s="147"/>
      <c r="M48" s="147"/>
      <c r="N48" s="147"/>
      <c r="O48" s="147"/>
      <c r="P48" s="147"/>
      <c r="Q48" s="147"/>
      <c r="R48" s="147"/>
      <c r="S48" s="147"/>
      <c r="T48" s="147"/>
      <c r="U48" s="147"/>
      <c r="V48" s="148"/>
      <c r="W48" s="14"/>
      <c r="X48" s="15"/>
      <c r="Y48" s="12"/>
    </row>
    <row r="49" spans="1:25" s="2" customFormat="1" ht="32.25" customHeight="1">
      <c r="A49" s="102" t="s">
        <v>82</v>
      </c>
      <c r="B49" s="104"/>
      <c r="C49" s="127"/>
      <c r="D49" s="127"/>
      <c r="E49" s="127"/>
      <c r="F49" s="127"/>
      <c r="G49" s="127"/>
      <c r="H49" s="127"/>
      <c r="I49" s="127"/>
      <c r="J49" s="127"/>
      <c r="K49" s="127"/>
      <c r="L49" s="127"/>
      <c r="M49" s="127"/>
      <c r="N49" s="127"/>
      <c r="O49" s="127"/>
      <c r="P49" s="127"/>
      <c r="Q49" s="127"/>
      <c r="R49" s="127"/>
      <c r="S49" s="127"/>
      <c r="T49" s="127"/>
      <c r="U49" s="127"/>
      <c r="V49" s="127"/>
      <c r="W49" s="10">
        <f>LEN(C49)</f>
        <v>0</v>
      </c>
      <c r="X49" s="15"/>
      <c r="Y49" s="12"/>
    </row>
    <row r="50" spans="1:25" s="2" customFormat="1" ht="20.399999999999999" customHeight="1">
      <c r="A50" s="146" t="s">
        <v>84</v>
      </c>
      <c r="B50" s="147"/>
      <c r="C50" s="147"/>
      <c r="D50" s="147"/>
      <c r="E50" s="147"/>
      <c r="F50" s="147"/>
      <c r="G50" s="147"/>
      <c r="H50" s="147"/>
      <c r="I50" s="147"/>
      <c r="J50" s="147"/>
      <c r="K50" s="147"/>
      <c r="L50" s="147"/>
      <c r="M50" s="147"/>
      <c r="N50" s="147"/>
      <c r="O50" s="147"/>
      <c r="P50" s="147"/>
      <c r="Q50" s="147"/>
      <c r="R50" s="147"/>
      <c r="S50" s="147"/>
      <c r="T50" s="147"/>
      <c r="U50" s="147"/>
      <c r="V50" s="148"/>
      <c r="W50" s="14"/>
      <c r="X50" s="15"/>
      <c r="Y50" s="12"/>
    </row>
    <row r="51" spans="1:25" s="2" customFormat="1" ht="32.25" customHeight="1">
      <c r="A51" s="102" t="s">
        <v>82</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45.75"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16" t="s">
        <v>93</v>
      </c>
      <c r="B56" s="77" t="s">
        <v>183</v>
      </c>
      <c r="C56" s="78"/>
      <c r="D56" s="78"/>
      <c r="E56" s="78"/>
      <c r="F56" s="78"/>
      <c r="G56" s="78"/>
      <c r="H56" s="78"/>
      <c r="I56" s="78"/>
      <c r="J56" s="78"/>
      <c r="K56" s="78"/>
      <c r="L56" s="79"/>
      <c r="M56" s="193" t="s">
        <v>95</v>
      </c>
      <c r="N56" s="194"/>
      <c r="O56" s="77" t="s">
        <v>117</v>
      </c>
      <c r="P56" s="78"/>
      <c r="Q56" s="78"/>
      <c r="R56" s="78"/>
      <c r="S56" s="78"/>
      <c r="T56" s="78"/>
      <c r="U56" s="78"/>
      <c r="V56" s="79"/>
      <c r="W56" s="1"/>
      <c r="X56" s="1"/>
      <c r="Y56" s="1"/>
    </row>
    <row r="57" spans="1:25" s="2" customFormat="1" ht="24.6" customHeight="1">
      <c r="A57" s="16" t="s">
        <v>97</v>
      </c>
      <c r="B57" s="77" t="s">
        <v>172</v>
      </c>
      <c r="C57" s="78"/>
      <c r="D57" s="78"/>
      <c r="E57" s="78"/>
      <c r="F57" s="78"/>
      <c r="G57" s="78"/>
      <c r="H57" s="78"/>
      <c r="I57" s="78"/>
      <c r="J57" s="78"/>
      <c r="K57" s="78"/>
      <c r="L57" s="79"/>
      <c r="M57" s="193" t="s">
        <v>95</v>
      </c>
      <c r="N57" s="194"/>
      <c r="O57" s="77" t="s">
        <v>184</v>
      </c>
      <c r="P57" s="78"/>
      <c r="Q57" s="78"/>
      <c r="R57" s="78"/>
      <c r="S57" s="78"/>
      <c r="T57" s="78"/>
      <c r="U57" s="78"/>
      <c r="V57" s="79"/>
      <c r="W57" s="1"/>
      <c r="X57" s="1"/>
      <c r="Y57" s="1"/>
    </row>
    <row r="58" spans="1:25" s="2" customFormat="1" ht="27.6" customHeight="1">
      <c r="A58" s="16" t="s">
        <v>100</v>
      </c>
      <c r="B58" s="77" t="s">
        <v>185</v>
      </c>
      <c r="C58" s="78"/>
      <c r="D58" s="78"/>
      <c r="E58" s="78"/>
      <c r="F58" s="78"/>
      <c r="G58" s="78"/>
      <c r="H58" s="78"/>
      <c r="I58" s="78"/>
      <c r="J58" s="78"/>
      <c r="K58" s="78"/>
      <c r="L58" s="79"/>
      <c r="M58" s="193" t="s">
        <v>95</v>
      </c>
      <c r="N58" s="194"/>
      <c r="O58" s="77" t="s">
        <v>102</v>
      </c>
      <c r="P58" s="78"/>
      <c r="Q58" s="78"/>
      <c r="R58" s="78"/>
      <c r="S58" s="78"/>
      <c r="T58" s="78"/>
      <c r="U58" s="78"/>
      <c r="V58" s="79"/>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oBDrgyvEOWQwtq0pcB/9HJNpi7+06CSybNfDq4aeVTdEIG6xf+wPTaCFW1zznNSERZSU01w967MM/0+TAJFuSg==" saltValue="MF9TY0yUCoflirFFywKqNg==" spinCount="100000" sheet="1" formatCells="0" formatColumns="0" formatRows="0" insertColumns="0" insertRows="0" insertHyperlinks="0" deleteColumns="0" deleteRows="0" sort="0" autoFilter="0" pivotTables="0"/>
  <mergeCells count="135">
    <mergeCell ref="A59:V59"/>
    <mergeCell ref="B60:L60"/>
    <mergeCell ref="M60:N60"/>
    <mergeCell ref="O60:V60"/>
    <mergeCell ref="A61:V61"/>
    <mergeCell ref="C27:L27"/>
    <mergeCell ref="M27:V27"/>
    <mergeCell ref="C28:L28"/>
    <mergeCell ref="M28:V28"/>
    <mergeCell ref="C29:L29"/>
    <mergeCell ref="B57:L57"/>
    <mergeCell ref="M57:N57"/>
    <mergeCell ref="O57:V57"/>
    <mergeCell ref="B58:L58"/>
    <mergeCell ref="M58:N58"/>
    <mergeCell ref="O58:V58"/>
    <mergeCell ref="A55:V55"/>
    <mergeCell ref="B56:L56"/>
    <mergeCell ref="M56:N56"/>
    <mergeCell ref="A47:B47"/>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0FC8E076-2A11-4226-B22B-697D285E44C5}">
      <formula1>1</formula1>
      <formula2>700</formula2>
    </dataValidation>
    <dataValidation type="textLength" allowBlank="1" showInputMessage="1" showErrorMessage="1" sqref="C49:V49" xr:uid="{3EC473ED-68C2-47BC-A4BD-82C1CDD57920}">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6AC0811-CB9E-4360-B11E-7FEF85FF751E}">
          <x14:formula1>
            <xm:f>lista!$R$2:$R$21</xm:f>
          </x14:formula1>
          <xm:sqref>U11:V11</xm:sqref>
        </x14:dataValidation>
        <x14:dataValidation type="list" allowBlank="1" showInputMessage="1" showErrorMessage="1" xr:uid="{D300B9BE-E9BF-4EE4-86EB-ECB672262C10}">
          <x14:formula1>
            <xm:f>lista!$K$2:$K$24</xm:f>
          </x14:formula1>
          <xm:sqref>H13</xm:sqref>
        </x14:dataValidation>
        <x14:dataValidation type="list" allowBlank="1" showInputMessage="1" showErrorMessage="1" xr:uid="{AF6844A4-305A-4C25-98AB-722EE0E17DB2}">
          <x14:formula1>
            <xm:f>lista!$L$2:$L$21</xm:f>
          </x14:formula1>
          <xm:sqref>H8:R8</xm:sqref>
        </x14:dataValidation>
        <x14:dataValidation type="list" allowBlank="1" showInputMessage="1" showErrorMessage="1" xr:uid="{D734DEF6-1EA8-4074-AF79-99AC4128D67E}">
          <x14:formula1>
            <xm:f>lista!$M$2:$M$21</xm:f>
          </x14:formula1>
          <xm:sqref>S8:V8</xm:sqref>
        </x14:dataValidation>
        <x14:dataValidation type="list" allowBlank="1" showInputMessage="1" showErrorMessage="1" xr:uid="{2681701A-3B5C-4A51-8171-520EF93B4827}">
          <x14:formula1>
            <xm:f>lista!$Q$2:$Q$3</xm:f>
          </x14:formula1>
          <xm:sqref>O11:Q11</xm:sqref>
        </x14:dataValidation>
        <x14:dataValidation type="list" allowBlank="1" showInputMessage="1" showErrorMessage="1" xr:uid="{FAEA2E44-A4B7-4ADB-AF63-518944E9E0DD}">
          <x14:formula1>
            <xm:f>lista!$I$2:$I$7</xm:f>
          </x14:formula1>
          <xm:sqref>A13:B13</xm:sqref>
        </x14:dataValidation>
        <x14:dataValidation type="list" allowBlank="1" showInputMessage="1" showErrorMessage="1" xr:uid="{A490FDB3-EA3A-4CEF-9133-205CAE1E5B03}">
          <x14:formula1>
            <xm:f>lista!$H$2:$H$5</xm:f>
          </x14:formula1>
          <xm:sqref>T16:V17</xm:sqref>
        </x14:dataValidation>
        <x14:dataValidation type="list" allowBlank="1" showInputMessage="1" showErrorMessage="1" xr:uid="{79D4CE8C-F991-40A4-B0FA-F9C46B6E719E}">
          <x14:formula1>
            <xm:f>lista!$G$2:$G$5</xm:f>
          </x14:formula1>
          <xm:sqref>Q16:S17</xm:sqref>
        </x14:dataValidation>
        <x14:dataValidation type="list" allowBlank="1" showInputMessage="1" showErrorMessage="1" xr:uid="{506E3CBA-7C6D-4945-AD38-1B06A87044A6}">
          <x14:formula1>
            <xm:f>lista!$C$2:$C$3</xm:f>
          </x14:formula1>
          <xm:sqref>P20:R20</xm:sqref>
        </x14:dataValidation>
        <x14:dataValidation type="list" allowBlank="1" showInputMessage="1" showErrorMessage="1" xr:uid="{623CD1B8-84AB-4231-8AD8-CB05682708A7}">
          <x14:formula1>
            <xm:f>lista!$E$2:$E$3</xm:f>
          </x14:formula1>
          <xm:sqref>S20:V20</xm:sqref>
        </x14:dataValidation>
        <x14:dataValidation type="list" allowBlank="1" showInputMessage="1" showErrorMessage="1" xr:uid="{DF9AADE5-7109-4900-9775-E526902A9B63}">
          <x14:formula1>
            <xm:f>lista!$D$2:$D$3</xm:f>
          </x14:formula1>
          <xm:sqref>L20:O20</xm:sqref>
        </x14:dataValidation>
        <x14:dataValidation type="list" allowBlank="1" showInputMessage="1" showErrorMessage="1" xr:uid="{38A50264-63D9-4678-A9F5-8FDEEB7014BA}">
          <x14:formula1>
            <xm:f>lista!$F$2:$F$9</xm:f>
          </x14:formula1>
          <xm:sqref>D20:G20</xm:sqref>
        </x14:dataValidation>
        <x14:dataValidation type="list" allowBlank="1" showInputMessage="1" showErrorMessage="1" xr:uid="{FC6CEECB-F32E-4D89-BBC9-84623482CD73}">
          <x14:formula1>
            <xm:f>lista!$O$2:$O$3</xm:f>
          </x14:formula1>
          <xm:sqref>A20:C20</xm:sqref>
        </x14:dataValidation>
        <x14:dataValidation type="list" allowBlank="1" showInputMessage="1" showErrorMessage="1" xr:uid="{266F4BB6-6666-4388-8DC0-1E419CE3C7B4}">
          <x14:formula1>
            <xm:f>lista!$B$2:$B$8</xm:f>
          </x14:formula1>
          <xm:sqref>F16:I17</xm:sqref>
        </x14:dataValidation>
        <x14:dataValidation type="list" allowBlank="1" showInputMessage="1" showErrorMessage="1" xr:uid="{7DCDF48F-6806-4AC4-BE5E-B6B62118C383}">
          <x14:formula1>
            <xm:f>lista!$A$2:$A$13</xm:f>
          </x14:formula1>
          <xm:sqref>F11:N11</xm:sqref>
        </x14:dataValidation>
        <x14:dataValidation type="list" allowBlank="1" showInputMessage="1" showErrorMessage="1" xr:uid="{62532246-1348-469F-AA9B-CE183597799C}">
          <x14:formula1>
            <xm:f>lista!$J$2:$J$13</xm:f>
          </x14:formula1>
          <xm:sqref>C13</xm:sqref>
        </x14:dataValidation>
        <x14:dataValidation type="list" allowBlank="1" showInputMessage="1" showErrorMessage="1" xr:uid="{FF981517-6F86-48D6-A492-DAE9A4046A78}">
          <x14:formula1>
            <xm:f>lista!$N$2:$N$5</xm:f>
          </x14:formula1>
          <xm:sqref>A8:G8</xm:sqref>
        </x14:dataValidation>
        <x14:dataValidation type="list" allowBlank="1" showInputMessage="1" showErrorMessage="1" xr:uid="{10B36946-AADD-427C-A244-DE5D0A844EF0}">
          <x14:formula1>
            <xm:f>lista!$P$2:$P$4</xm:f>
          </x14:formula1>
          <xm:sqref>C51:V51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4B29C-4B02-4D7F-9B8A-24EEC3C2CD62}">
  <sheetPr>
    <pageSetUpPr fitToPage="1"/>
  </sheetPr>
  <dimension ref="A1:AA61"/>
  <sheetViews>
    <sheetView showGridLines="0" view="pageBreakPreview" topLeftCell="A9"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0.399999999999999"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0.399999999999999" customHeight="1">
      <c r="A2" s="65"/>
      <c r="B2" s="65"/>
      <c r="C2" s="58"/>
      <c r="D2" s="58"/>
      <c r="E2" s="58"/>
      <c r="F2" s="58"/>
      <c r="G2" s="58"/>
      <c r="H2" s="58"/>
      <c r="I2" s="58"/>
      <c r="J2" s="58"/>
      <c r="K2" s="58"/>
      <c r="L2" s="58"/>
      <c r="M2" s="58"/>
      <c r="N2" s="58"/>
      <c r="O2" s="58"/>
      <c r="P2" s="58"/>
      <c r="Q2" s="58" t="s">
        <v>3</v>
      </c>
      <c r="R2" s="58"/>
      <c r="S2" s="58"/>
      <c r="T2" s="66" t="s">
        <v>4</v>
      </c>
      <c r="U2" s="66"/>
      <c r="V2" s="66"/>
    </row>
    <row r="3" spans="1:25" ht="20.399999999999999"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0.399999999999999"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76" t="s">
        <v>192</v>
      </c>
      <c r="B11" s="76"/>
      <c r="C11" s="76"/>
      <c r="D11" s="76"/>
      <c r="E11" s="76"/>
      <c r="F11" s="77" t="s">
        <v>22</v>
      </c>
      <c r="G11" s="78"/>
      <c r="H11" s="78"/>
      <c r="I11" s="78"/>
      <c r="J11" s="78"/>
      <c r="K11" s="78"/>
      <c r="L11" s="78"/>
      <c r="M11" s="78"/>
      <c r="N11" s="79"/>
      <c r="O11" s="67" t="s">
        <v>23</v>
      </c>
      <c r="P11" s="68"/>
      <c r="Q11" s="69"/>
      <c r="R11" s="75" t="s">
        <v>193</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215" t="s">
        <v>194</v>
      </c>
      <c r="B16" s="216"/>
      <c r="C16" s="216"/>
      <c r="D16" s="216"/>
      <c r="E16" s="217"/>
      <c r="F16" s="83" t="s">
        <v>42</v>
      </c>
      <c r="G16" s="83"/>
      <c r="H16" s="83"/>
      <c r="I16" s="83"/>
      <c r="J16" s="83">
        <v>0.73</v>
      </c>
      <c r="K16" s="83"/>
      <c r="L16" s="83"/>
      <c r="M16" s="83"/>
      <c r="N16" s="38" t="s">
        <v>43</v>
      </c>
      <c r="O16" s="38" t="s">
        <v>44</v>
      </c>
      <c r="P16" s="38" t="s">
        <v>45</v>
      </c>
      <c r="Q16" s="76" t="s">
        <v>32</v>
      </c>
      <c r="R16" s="76"/>
      <c r="S16" s="76"/>
      <c r="T16" s="80" t="s">
        <v>32</v>
      </c>
      <c r="U16" s="80"/>
      <c r="V16" s="80"/>
    </row>
    <row r="17" spans="1:25" ht="37.200000000000003" customHeight="1">
      <c r="A17" s="218"/>
      <c r="B17" s="219"/>
      <c r="C17" s="219"/>
      <c r="D17" s="219"/>
      <c r="E17" s="220"/>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55</v>
      </c>
      <c r="E20" s="97"/>
      <c r="F20" s="97"/>
      <c r="G20" s="98"/>
      <c r="H20" s="96">
        <v>0.85</v>
      </c>
      <c r="I20" s="97"/>
      <c r="J20" s="97"/>
      <c r="K20" s="98"/>
      <c r="L20" s="77" t="s">
        <v>56</v>
      </c>
      <c r="M20" s="78"/>
      <c r="N20" s="78"/>
      <c r="O20" s="79"/>
      <c r="P20" s="96" t="s">
        <v>57</v>
      </c>
      <c r="Q20" s="97"/>
      <c r="R20" s="98"/>
      <c r="S20" s="77" t="s">
        <v>58</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221">
        <v>0.85</v>
      </c>
      <c r="B23" s="68"/>
      <c r="C23" s="68"/>
      <c r="D23" s="69"/>
      <c r="E23" s="67" t="s">
        <v>195</v>
      </c>
      <c r="F23" s="68"/>
      <c r="G23" s="68"/>
      <c r="H23" s="68"/>
      <c r="I23" s="69"/>
      <c r="J23" s="222" t="s">
        <v>196</v>
      </c>
      <c r="K23" s="223"/>
      <c r="L23" s="223"/>
      <c r="M23" s="223"/>
      <c r="N23" s="224"/>
      <c r="O23" s="77" t="s">
        <v>197</v>
      </c>
      <c r="P23" s="78"/>
      <c r="Q23" s="78"/>
      <c r="R23" s="78"/>
      <c r="S23" s="78"/>
      <c r="T23" s="78"/>
      <c r="U23" s="78"/>
      <c r="V23" s="79"/>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73.5" customHeight="1">
      <c r="A25" s="76" t="s">
        <v>198</v>
      </c>
      <c r="B25" s="76"/>
      <c r="C25" s="76"/>
      <c r="D25" s="76"/>
      <c r="E25" s="76"/>
      <c r="F25" s="76"/>
      <c r="G25" s="76"/>
      <c r="H25" s="76"/>
      <c r="I25" s="76"/>
      <c r="J25" s="76"/>
      <c r="K25" s="76"/>
      <c r="L25" s="76"/>
      <c r="M25" s="76" t="s">
        <v>199</v>
      </c>
      <c r="N25" s="76"/>
      <c r="O25" s="76"/>
      <c r="P25" s="76"/>
      <c r="Q25" s="76"/>
      <c r="R25" s="76"/>
      <c r="S25" s="76"/>
      <c r="T25" s="76"/>
      <c r="U25" s="76"/>
      <c r="V25" s="76"/>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70" t="s">
        <v>73</v>
      </c>
      <c r="D27" s="71"/>
      <c r="E27" s="71"/>
      <c r="F27" s="71"/>
      <c r="G27" s="71"/>
      <c r="H27" s="71"/>
      <c r="I27" s="71"/>
      <c r="J27" s="71"/>
      <c r="K27" s="71"/>
      <c r="L27" s="72"/>
      <c r="M27" s="70" t="s">
        <v>200</v>
      </c>
      <c r="N27" s="71"/>
      <c r="O27" s="71"/>
      <c r="P27" s="71"/>
      <c r="Q27" s="71"/>
      <c r="R27" s="71"/>
      <c r="S27" s="71"/>
      <c r="T27" s="71"/>
      <c r="U27" s="71"/>
      <c r="V27" s="72"/>
    </row>
    <row r="28" spans="1:25" ht="19.2" customHeight="1">
      <c r="A28" s="128" t="s">
        <v>75</v>
      </c>
      <c r="B28" s="128"/>
      <c r="C28" s="191"/>
      <c r="D28" s="213"/>
      <c r="E28" s="213"/>
      <c r="F28" s="213"/>
      <c r="G28" s="213"/>
      <c r="H28" s="213"/>
      <c r="I28" s="213"/>
      <c r="J28" s="213"/>
      <c r="K28" s="213"/>
      <c r="L28" s="192"/>
      <c r="M28" s="189"/>
      <c r="N28" s="212"/>
      <c r="O28" s="212"/>
      <c r="P28" s="212"/>
      <c r="Q28" s="212"/>
      <c r="R28" s="212"/>
      <c r="S28" s="212"/>
      <c r="T28" s="212"/>
      <c r="U28" s="212"/>
      <c r="V28" s="190"/>
      <c r="X28" s="8"/>
      <c r="Y28" s="8"/>
    </row>
    <row r="29" spans="1:25" ht="19.2" customHeight="1">
      <c r="A29" s="128" t="s">
        <v>76</v>
      </c>
      <c r="B29" s="128"/>
      <c r="C29" s="191"/>
      <c r="D29" s="213"/>
      <c r="E29" s="213"/>
      <c r="F29" s="213"/>
      <c r="G29" s="213"/>
      <c r="H29" s="213"/>
      <c r="I29" s="213"/>
      <c r="J29" s="213"/>
      <c r="K29" s="213"/>
      <c r="L29" s="192"/>
      <c r="M29" s="189"/>
      <c r="N29" s="212"/>
      <c r="O29" s="212"/>
      <c r="P29" s="212"/>
      <c r="Q29" s="212"/>
      <c r="R29" s="212"/>
      <c r="S29" s="212"/>
      <c r="T29" s="212"/>
      <c r="U29" s="212"/>
      <c r="V29" s="190"/>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78</v>
      </c>
      <c r="B32" s="6" t="s">
        <v>79</v>
      </c>
      <c r="C32" s="1"/>
      <c r="D32" s="1"/>
      <c r="G32" s="140"/>
      <c r="H32" s="140"/>
      <c r="I32" s="140"/>
      <c r="J32" s="140"/>
      <c r="K32" s="140"/>
      <c r="L32" s="140"/>
      <c r="M32" s="140"/>
      <c r="N32" s="140"/>
      <c r="O32" s="140"/>
      <c r="P32" s="140"/>
      <c r="Q32" s="143"/>
      <c r="R32" s="143"/>
      <c r="S32" s="143"/>
      <c r="T32" s="143"/>
      <c r="U32" s="143"/>
      <c r="V32" s="144"/>
    </row>
    <row r="33" spans="1:25" ht="17.7" customHeight="1">
      <c r="A33" s="7" t="str">
        <f>+C27</f>
        <v>JUNIO</v>
      </c>
      <c r="B33" s="9">
        <f>IF(ISERROR($C$28/$C$29),0,$C$28/$C$29)</f>
        <v>0</v>
      </c>
      <c r="C33" s="1"/>
      <c r="D33" s="1"/>
      <c r="G33" s="142"/>
      <c r="H33" s="142"/>
      <c r="I33" s="140"/>
      <c r="J33" s="140"/>
      <c r="K33" s="10"/>
      <c r="L33" s="11"/>
      <c r="M33" s="142"/>
      <c r="N33" s="142"/>
      <c r="O33" s="142"/>
      <c r="P33" s="142"/>
      <c r="Q33" s="140"/>
      <c r="R33" s="140"/>
      <c r="S33" s="140"/>
      <c r="T33" s="140"/>
      <c r="U33" s="140"/>
      <c r="V33" s="140"/>
    </row>
    <row r="34" spans="1:25" s="2" customFormat="1" ht="17.7" customHeight="1">
      <c r="A34" s="7" t="str">
        <f>+M27</f>
        <v xml:space="preserve">DICIEMBRE </v>
      </c>
      <c r="B34" s="9">
        <f>IF(ISERROR($M$28/$M$29),0,$M$28/$M$29)</f>
        <v>0</v>
      </c>
      <c r="C34" s="1"/>
      <c r="D34" s="1"/>
      <c r="E34" s="1"/>
      <c r="F34" s="1"/>
      <c r="G34" s="140"/>
      <c r="H34" s="140"/>
      <c r="I34" s="140"/>
      <c r="J34" s="140"/>
      <c r="K34" s="12"/>
      <c r="L34" s="10"/>
      <c r="M34" s="140"/>
      <c r="N34" s="140"/>
      <c r="O34" s="140"/>
      <c r="P34" s="140"/>
      <c r="Q34" s="140"/>
      <c r="R34" s="140"/>
      <c r="S34" s="140"/>
      <c r="T34" s="140"/>
      <c r="U34" s="140"/>
      <c r="V34" s="140"/>
      <c r="W34" s="1"/>
      <c r="X34" s="1"/>
      <c r="Y34" s="1"/>
    </row>
    <row r="35" spans="1:25" s="2" customFormat="1" ht="17.7" customHeight="1">
      <c r="A35" s="24"/>
      <c r="B35" s="15"/>
      <c r="C35" s="1"/>
      <c r="D35" s="1"/>
      <c r="E35" s="1"/>
      <c r="F35" s="1"/>
      <c r="G35" s="1"/>
      <c r="H35" s="1"/>
      <c r="I35" s="1"/>
      <c r="J35" s="1"/>
      <c r="K35" s="12"/>
      <c r="L35" s="10"/>
      <c r="M35" s="1"/>
      <c r="N35" s="1"/>
      <c r="O35" s="1"/>
      <c r="P35" s="1"/>
      <c r="Q35" s="1"/>
      <c r="R35" s="1"/>
      <c r="S35" s="1"/>
      <c r="T35" s="1"/>
      <c r="U35" s="1"/>
      <c r="V35" s="1"/>
      <c r="W35" s="1"/>
      <c r="X35" s="1"/>
      <c r="Y35" s="1"/>
    </row>
    <row r="36" spans="1:25" s="2" customFormat="1" ht="17.7" customHeight="1">
      <c r="A36" s="24"/>
      <c r="B36" s="15"/>
      <c r="C36" s="1"/>
      <c r="D36" s="1"/>
      <c r="E36" s="1"/>
      <c r="F36" s="1"/>
      <c r="G36" s="1"/>
      <c r="H36" s="1"/>
      <c r="I36" s="1"/>
      <c r="J36" s="1"/>
      <c r="K36" s="12"/>
      <c r="L36" s="10"/>
      <c r="M36" s="1"/>
      <c r="N36" s="1"/>
      <c r="O36" s="1"/>
      <c r="P36" s="1"/>
      <c r="Q36" s="1"/>
      <c r="R36" s="1"/>
      <c r="S36" s="1"/>
      <c r="T36" s="1"/>
      <c r="U36" s="1"/>
      <c r="V36" s="1"/>
      <c r="W36" s="1"/>
      <c r="X36" s="1"/>
      <c r="Y36" s="1"/>
    </row>
    <row r="37" spans="1:25" s="2" customFormat="1" ht="17.7" customHeight="1">
      <c r="A37" s="24"/>
      <c r="B37" s="15"/>
      <c r="C37" s="1"/>
      <c r="D37" s="1"/>
      <c r="E37" s="1"/>
      <c r="F37" s="1"/>
      <c r="G37" s="1"/>
      <c r="H37" s="1"/>
      <c r="I37" s="1"/>
      <c r="J37" s="1"/>
      <c r="K37" s="12"/>
      <c r="L37" s="10"/>
      <c r="M37" s="1"/>
      <c r="N37" s="1"/>
      <c r="O37" s="1"/>
      <c r="P37" s="1"/>
      <c r="Q37" s="1"/>
      <c r="R37" s="1"/>
      <c r="S37" s="1"/>
      <c r="T37" s="1"/>
      <c r="U37" s="1"/>
      <c r="V37" s="1"/>
      <c r="W37" s="1"/>
      <c r="X37" s="1"/>
      <c r="Y37" s="1"/>
    </row>
    <row r="38" spans="1:25" s="2" customFormat="1" ht="17.7" customHeight="1">
      <c r="A38" s="24"/>
      <c r="B38" s="15"/>
      <c r="C38" s="1"/>
      <c r="D38" s="1"/>
      <c r="E38" s="1"/>
      <c r="F38" s="1"/>
      <c r="G38" s="1"/>
      <c r="H38" s="1"/>
      <c r="I38" s="1"/>
      <c r="J38" s="1"/>
      <c r="K38" s="12"/>
      <c r="L38" s="10"/>
      <c r="M38" s="1"/>
      <c r="N38" s="1"/>
      <c r="O38" s="1"/>
      <c r="P38" s="1"/>
      <c r="Q38" s="1"/>
      <c r="R38" s="1"/>
      <c r="S38" s="1"/>
      <c r="T38" s="1"/>
      <c r="U38" s="1"/>
      <c r="V38" s="1"/>
      <c r="W38" s="1"/>
      <c r="X38" s="1"/>
      <c r="Y38" s="1"/>
    </row>
    <row r="39" spans="1:25" s="2" customFormat="1" ht="17.7" customHeight="1">
      <c r="A39" s="24"/>
      <c r="B39" s="15"/>
      <c r="C39" s="1"/>
      <c r="D39" s="1"/>
      <c r="E39" s="1"/>
      <c r="F39" s="1"/>
      <c r="G39" s="1"/>
      <c r="H39" s="1"/>
      <c r="I39" s="1"/>
      <c r="J39" s="1"/>
      <c r="K39" s="12"/>
      <c r="L39" s="10"/>
      <c r="M39" s="1"/>
      <c r="N39" s="1"/>
      <c r="O39" s="1"/>
      <c r="P39" s="1"/>
      <c r="Q39" s="1"/>
      <c r="R39" s="1"/>
      <c r="S39" s="1"/>
      <c r="T39" s="1"/>
      <c r="U39" s="1"/>
      <c r="V39" s="1"/>
      <c r="W39" s="1"/>
      <c r="X39" s="1"/>
      <c r="Y39" s="1"/>
    </row>
    <row r="40" spans="1:25" s="2" customFormat="1" ht="17.7" customHeight="1">
      <c r="A40" s="24"/>
      <c r="B40" s="15"/>
      <c r="C40" s="1"/>
      <c r="D40" s="1"/>
      <c r="E40" s="1"/>
      <c r="F40" s="1"/>
      <c r="G40" s="1"/>
      <c r="H40" s="1"/>
      <c r="I40" s="1"/>
      <c r="J40" s="1"/>
      <c r="K40" s="12"/>
      <c r="L40" s="10"/>
      <c r="M40" s="1"/>
      <c r="N40" s="1"/>
      <c r="O40" s="1"/>
      <c r="P40" s="1"/>
      <c r="Q40" s="1"/>
      <c r="R40" s="1"/>
      <c r="S40" s="1"/>
      <c r="T40" s="1"/>
      <c r="U40" s="1"/>
      <c r="V40" s="1"/>
      <c r="W40" s="1"/>
      <c r="X40" s="1"/>
      <c r="Y40" s="1"/>
    </row>
    <row r="41" spans="1:25" s="2" customFormat="1" ht="17.7" customHeight="1">
      <c r="A41" s="2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7"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7"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7"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33" customHeight="1">
      <c r="A47" s="102" t="s">
        <v>82</v>
      </c>
      <c r="B47" s="104"/>
      <c r="C47" s="127"/>
      <c r="D47" s="127"/>
      <c r="E47" s="127"/>
      <c r="F47" s="127"/>
      <c r="G47" s="127"/>
      <c r="H47" s="127"/>
      <c r="I47" s="127"/>
      <c r="J47" s="127"/>
      <c r="K47" s="127"/>
      <c r="L47" s="127"/>
      <c r="M47" s="127"/>
      <c r="N47" s="127"/>
      <c r="O47" s="127"/>
      <c r="P47" s="127"/>
      <c r="Q47" s="127"/>
      <c r="R47" s="127"/>
      <c r="S47" s="127"/>
      <c r="T47" s="127"/>
      <c r="U47" s="127"/>
      <c r="V47" s="127"/>
      <c r="W47" s="10">
        <f>LEN(C47)</f>
        <v>0</v>
      </c>
      <c r="X47" s="10"/>
      <c r="Y47" s="10"/>
    </row>
    <row r="48" spans="1:25" s="2" customFormat="1" ht="18" customHeight="1">
      <c r="A48" s="146" t="s">
        <v>83</v>
      </c>
      <c r="B48" s="147"/>
      <c r="C48" s="147"/>
      <c r="D48" s="147"/>
      <c r="E48" s="147"/>
      <c r="F48" s="147"/>
      <c r="G48" s="147"/>
      <c r="H48" s="147"/>
      <c r="I48" s="147"/>
      <c r="J48" s="147"/>
      <c r="K48" s="147"/>
      <c r="L48" s="147"/>
      <c r="M48" s="147"/>
      <c r="N48" s="147"/>
      <c r="O48" s="147"/>
      <c r="P48" s="147"/>
      <c r="Q48" s="147"/>
      <c r="R48" s="147"/>
      <c r="S48" s="147"/>
      <c r="T48" s="147"/>
      <c r="U48" s="147"/>
      <c r="V48" s="148"/>
      <c r="W48" s="14"/>
      <c r="X48" s="15"/>
      <c r="Y48" s="12"/>
    </row>
    <row r="49" spans="1:25" s="2" customFormat="1" ht="32.25" customHeight="1">
      <c r="A49" s="102" t="s">
        <v>82</v>
      </c>
      <c r="B49" s="104"/>
      <c r="C49" s="127"/>
      <c r="D49" s="127"/>
      <c r="E49" s="127"/>
      <c r="F49" s="127"/>
      <c r="G49" s="127"/>
      <c r="H49" s="127"/>
      <c r="I49" s="127"/>
      <c r="J49" s="127"/>
      <c r="K49" s="127"/>
      <c r="L49" s="127"/>
      <c r="M49" s="127"/>
      <c r="N49" s="127"/>
      <c r="O49" s="127"/>
      <c r="P49" s="127"/>
      <c r="Q49" s="127"/>
      <c r="R49" s="127"/>
      <c r="S49" s="127"/>
      <c r="T49" s="127"/>
      <c r="U49" s="127"/>
      <c r="V49" s="127"/>
      <c r="W49" s="10">
        <f>LEN(C49)</f>
        <v>0</v>
      </c>
      <c r="X49" s="15"/>
      <c r="Y49" s="12"/>
    </row>
    <row r="50" spans="1:25" s="2" customFormat="1" ht="20.399999999999999" customHeight="1">
      <c r="A50" s="146" t="s">
        <v>84</v>
      </c>
      <c r="B50" s="147"/>
      <c r="C50" s="147"/>
      <c r="D50" s="147"/>
      <c r="E50" s="147"/>
      <c r="F50" s="147"/>
      <c r="G50" s="147"/>
      <c r="H50" s="147"/>
      <c r="I50" s="147"/>
      <c r="J50" s="147"/>
      <c r="K50" s="147"/>
      <c r="L50" s="147"/>
      <c r="M50" s="147"/>
      <c r="N50" s="147"/>
      <c r="O50" s="147"/>
      <c r="P50" s="147"/>
      <c r="Q50" s="147"/>
      <c r="R50" s="147"/>
      <c r="S50" s="147"/>
      <c r="T50" s="147"/>
      <c r="U50" s="147"/>
      <c r="V50" s="148"/>
      <c r="W50" s="14"/>
      <c r="X50" s="15"/>
      <c r="Y50" s="12"/>
    </row>
    <row r="51" spans="1:25" s="2" customFormat="1" ht="32.25" customHeight="1">
      <c r="A51" s="102" t="s">
        <v>82</v>
      </c>
      <c r="B51" s="104"/>
      <c r="C51" s="127"/>
      <c r="D51" s="127"/>
      <c r="E51" s="127"/>
      <c r="F51" s="127"/>
      <c r="G51" s="127"/>
      <c r="H51" s="127"/>
      <c r="I51" s="127"/>
      <c r="J51" s="127"/>
      <c r="K51" s="127"/>
      <c r="L51" s="127"/>
      <c r="M51" s="127"/>
      <c r="N51" s="127"/>
      <c r="O51" s="127"/>
      <c r="P51" s="127"/>
      <c r="Q51" s="127"/>
      <c r="R51" s="127"/>
      <c r="S51" s="127"/>
      <c r="T51" s="127"/>
      <c r="U51" s="127"/>
      <c r="V51" s="127"/>
      <c r="W51" s="14"/>
      <c r="X51" s="15"/>
      <c r="Y51" s="12"/>
    </row>
    <row r="52" spans="1:25" s="2" customFormat="1" ht="16.2" customHeight="1">
      <c r="A52" s="149" t="s">
        <v>85</v>
      </c>
      <c r="B52" s="149"/>
      <c r="C52" s="149"/>
      <c r="D52" s="149"/>
      <c r="E52" s="149"/>
      <c r="F52" s="149"/>
      <c r="G52" s="149"/>
      <c r="H52" s="149"/>
      <c r="I52" s="149"/>
      <c r="J52" s="149"/>
      <c r="K52" s="149"/>
      <c r="L52" s="149"/>
      <c r="M52" s="149"/>
      <c r="N52" s="149"/>
      <c r="O52" s="149"/>
      <c r="P52" s="149"/>
      <c r="Q52" s="149"/>
      <c r="R52" s="149"/>
      <c r="S52" s="149"/>
      <c r="T52" s="149"/>
      <c r="U52" s="149"/>
      <c r="V52" s="149"/>
      <c r="W52" s="14"/>
      <c r="X52" s="15"/>
      <c r="Y52" s="12"/>
    </row>
    <row r="53" spans="1:25" s="2" customFormat="1" ht="15.6" customHeight="1">
      <c r="A53" s="19" t="s">
        <v>3</v>
      </c>
      <c r="B53" s="150" t="s">
        <v>86</v>
      </c>
      <c r="C53" s="151"/>
      <c r="D53" s="152" t="s">
        <v>87</v>
      </c>
      <c r="E53" s="150"/>
      <c r="F53" s="150"/>
      <c r="G53" s="150"/>
      <c r="H53" s="150"/>
      <c r="I53" s="150"/>
      <c r="J53" s="151"/>
      <c r="K53" s="152" t="s">
        <v>88</v>
      </c>
      <c r="L53" s="150"/>
      <c r="M53" s="150"/>
      <c r="N53" s="150"/>
      <c r="O53" s="150"/>
      <c r="P53" s="150"/>
      <c r="Q53" s="151"/>
      <c r="R53" s="152" t="s">
        <v>89</v>
      </c>
      <c r="S53" s="150"/>
      <c r="T53" s="150"/>
      <c r="U53" s="150"/>
      <c r="V53" s="151"/>
      <c r="W53" s="14"/>
      <c r="X53" s="15"/>
      <c r="Y53" s="12"/>
    </row>
    <row r="54" spans="1:25" s="2" customFormat="1" ht="44.25" customHeight="1">
      <c r="A54" s="44">
        <v>1</v>
      </c>
      <c r="B54" s="170">
        <v>45685</v>
      </c>
      <c r="C54" s="129"/>
      <c r="D54" s="129" t="s">
        <v>90</v>
      </c>
      <c r="E54" s="129"/>
      <c r="F54" s="129"/>
      <c r="G54" s="129"/>
      <c r="H54" s="129"/>
      <c r="I54" s="129"/>
      <c r="J54" s="129"/>
      <c r="K54" s="129" t="s">
        <v>91</v>
      </c>
      <c r="L54" s="129"/>
      <c r="M54" s="129"/>
      <c r="N54" s="129"/>
      <c r="O54" s="129"/>
      <c r="P54" s="129"/>
      <c r="Q54" s="129"/>
      <c r="R54" s="145">
        <v>45736</v>
      </c>
      <c r="S54" s="76"/>
      <c r="T54" s="76"/>
      <c r="U54" s="76"/>
      <c r="V54" s="76"/>
      <c r="W54" s="14"/>
      <c r="X54" s="15"/>
      <c r="Y54" s="12"/>
    </row>
    <row r="55" spans="1:25" s="2" customFormat="1" ht="15.6" customHeight="1">
      <c r="A55" s="153" t="s">
        <v>92</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s="2" customFormat="1" ht="26.7" customHeight="1">
      <c r="A56" s="16" t="s">
        <v>93</v>
      </c>
      <c r="B56" s="77" t="s">
        <v>183</v>
      </c>
      <c r="C56" s="78"/>
      <c r="D56" s="78"/>
      <c r="E56" s="78"/>
      <c r="F56" s="78"/>
      <c r="G56" s="78"/>
      <c r="H56" s="78"/>
      <c r="I56" s="78"/>
      <c r="J56" s="78"/>
      <c r="K56" s="78"/>
      <c r="L56" s="79"/>
      <c r="M56" s="193" t="s">
        <v>95</v>
      </c>
      <c r="N56" s="194"/>
      <c r="O56" s="77" t="s">
        <v>201</v>
      </c>
      <c r="P56" s="78"/>
      <c r="Q56" s="78"/>
      <c r="R56" s="78"/>
      <c r="S56" s="78"/>
      <c r="T56" s="78"/>
      <c r="U56" s="78"/>
      <c r="V56" s="79"/>
      <c r="W56" s="1"/>
      <c r="X56" s="1"/>
      <c r="Y56" s="1"/>
    </row>
    <row r="57" spans="1:25" s="2" customFormat="1" ht="24.6" customHeight="1">
      <c r="A57" s="16" t="s">
        <v>97</v>
      </c>
      <c r="B57" s="77" t="s">
        <v>202</v>
      </c>
      <c r="C57" s="78"/>
      <c r="D57" s="78"/>
      <c r="E57" s="78"/>
      <c r="F57" s="78"/>
      <c r="G57" s="78"/>
      <c r="H57" s="78"/>
      <c r="I57" s="78"/>
      <c r="J57" s="78"/>
      <c r="K57" s="78"/>
      <c r="L57" s="79"/>
      <c r="M57" s="193" t="s">
        <v>95</v>
      </c>
      <c r="N57" s="194"/>
      <c r="O57" s="77" t="s">
        <v>203</v>
      </c>
      <c r="P57" s="78"/>
      <c r="Q57" s="78"/>
      <c r="R57" s="78"/>
      <c r="S57" s="78"/>
      <c r="T57" s="78"/>
      <c r="U57" s="78"/>
      <c r="V57" s="79"/>
      <c r="W57" s="1"/>
      <c r="X57" s="1"/>
      <c r="Y57" s="1"/>
    </row>
    <row r="58" spans="1:25" s="2" customFormat="1" ht="27.6" customHeight="1">
      <c r="A58" s="16" t="s">
        <v>100</v>
      </c>
      <c r="B58" s="77" t="s">
        <v>204</v>
      </c>
      <c r="C58" s="78"/>
      <c r="D58" s="78"/>
      <c r="E58" s="78"/>
      <c r="F58" s="78"/>
      <c r="G58" s="78"/>
      <c r="H58" s="78"/>
      <c r="I58" s="78"/>
      <c r="J58" s="78"/>
      <c r="K58" s="78"/>
      <c r="L58" s="79"/>
      <c r="M58" s="193" t="s">
        <v>95</v>
      </c>
      <c r="N58" s="194"/>
      <c r="O58" s="77" t="s">
        <v>205</v>
      </c>
      <c r="P58" s="78"/>
      <c r="Q58" s="78"/>
      <c r="R58" s="78"/>
      <c r="S58" s="78"/>
      <c r="T58" s="78"/>
      <c r="U58" s="78"/>
      <c r="V58" s="79"/>
      <c r="W58" s="1"/>
      <c r="X58" s="1"/>
      <c r="Y58" s="1"/>
    </row>
    <row r="59" spans="1:25" s="2" customFormat="1" ht="13.5" customHeight="1">
      <c r="A59" s="153" t="s">
        <v>103</v>
      </c>
      <c r="B59" s="154"/>
      <c r="C59" s="154"/>
      <c r="D59" s="154"/>
      <c r="E59" s="154"/>
      <c r="F59" s="154"/>
      <c r="G59" s="154"/>
      <c r="H59" s="154"/>
      <c r="I59" s="154"/>
      <c r="J59" s="154"/>
      <c r="K59" s="154"/>
      <c r="L59" s="154"/>
      <c r="M59" s="154"/>
      <c r="N59" s="154"/>
      <c r="O59" s="154"/>
      <c r="P59" s="154"/>
      <c r="Q59" s="154"/>
      <c r="R59" s="154"/>
      <c r="S59" s="154"/>
      <c r="T59" s="154"/>
      <c r="U59" s="154"/>
      <c r="V59" s="155"/>
      <c r="W59" s="1"/>
      <c r="X59" s="1"/>
      <c r="Y59" s="1"/>
    </row>
    <row r="60" spans="1:25" s="2" customFormat="1" ht="19.95" customHeight="1">
      <c r="A60" s="29" t="s">
        <v>104</v>
      </c>
      <c r="B60" s="156" t="s">
        <v>105</v>
      </c>
      <c r="C60" s="157"/>
      <c r="D60" s="157"/>
      <c r="E60" s="157"/>
      <c r="F60" s="157"/>
      <c r="G60" s="157"/>
      <c r="H60" s="157"/>
      <c r="I60" s="157"/>
      <c r="J60" s="157"/>
      <c r="K60" s="157"/>
      <c r="L60" s="158"/>
      <c r="M60" s="159" t="s">
        <v>95</v>
      </c>
      <c r="N60" s="160"/>
      <c r="O60" s="156" t="s">
        <v>106</v>
      </c>
      <c r="P60" s="157"/>
      <c r="Q60" s="157"/>
      <c r="R60" s="157"/>
      <c r="S60" s="157"/>
      <c r="T60" s="157"/>
      <c r="U60" s="157"/>
      <c r="V60" s="158"/>
      <c r="W60" s="1"/>
      <c r="X60" s="1"/>
      <c r="Y60" s="1"/>
    </row>
    <row r="61" spans="1:25" ht="13.5" customHeight="1">
      <c r="A61" s="161" t="s">
        <v>107</v>
      </c>
      <c r="B61" s="161"/>
      <c r="C61" s="161"/>
      <c r="D61" s="161"/>
      <c r="E61" s="161"/>
      <c r="F61" s="161"/>
      <c r="G61" s="161"/>
      <c r="H61" s="161"/>
      <c r="I61" s="161"/>
      <c r="J61" s="161"/>
      <c r="K61" s="161"/>
      <c r="L61" s="161"/>
      <c r="M61" s="161"/>
      <c r="N61" s="161"/>
      <c r="O61" s="161"/>
      <c r="P61" s="161"/>
      <c r="Q61" s="161"/>
      <c r="R61" s="161"/>
      <c r="S61" s="161"/>
      <c r="T61" s="161"/>
      <c r="U61" s="161"/>
      <c r="V61" s="161"/>
    </row>
  </sheetData>
  <sheetProtection algorithmName="SHA-512" hashValue="RlIJ00xnfeW0Xf6wG5mpcA4OzXcJqzHc76ZZv+LuwGIJGap/FQeI5F+7uWhQ0FoskYoTe3lYrNXi+ljl1WfpZA==" saltValue="jTZJQAXxB8OBj23Y40U4BQ==" spinCount="100000" sheet="1" formatCells="0" formatColumns="0" formatRows="0" insertColumns="0" insertRows="0" insertHyperlinks="0" deleteColumns="0" deleteRows="0" sort="0" autoFilter="0" pivotTables="0"/>
  <mergeCells count="135">
    <mergeCell ref="A59:V59"/>
    <mergeCell ref="B60:L60"/>
    <mergeCell ref="M60:N60"/>
    <mergeCell ref="O60:V60"/>
    <mergeCell ref="A61:V61"/>
    <mergeCell ref="C27:L27"/>
    <mergeCell ref="M27:V27"/>
    <mergeCell ref="C28:L28"/>
    <mergeCell ref="M28:V28"/>
    <mergeCell ref="C29:L29"/>
    <mergeCell ref="B57:L57"/>
    <mergeCell ref="M57:N57"/>
    <mergeCell ref="O57:V57"/>
    <mergeCell ref="B58:L58"/>
    <mergeCell ref="M58:N58"/>
    <mergeCell ref="O58:V58"/>
    <mergeCell ref="A55:V55"/>
    <mergeCell ref="B56:L56"/>
    <mergeCell ref="M56:N56"/>
    <mergeCell ref="A47:B47"/>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EAD0B118-9CED-4451-9C8A-A5FEC3A4E096}">
      <formula1>1</formula1>
      <formula2>700</formula2>
    </dataValidation>
    <dataValidation type="textLength" allowBlank="1" showInputMessage="1" showErrorMessage="1" sqref="C49:V49" xr:uid="{EF231E33-E74F-4D5F-8912-FC2998575FED}">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F9CFB9AE-4763-4DDA-9832-E3EAF7DEAD9E}">
          <x14:formula1>
            <xm:f>lista!$R$2:$R$21</xm:f>
          </x14:formula1>
          <xm:sqref>U11:V11</xm:sqref>
        </x14:dataValidation>
        <x14:dataValidation type="list" allowBlank="1" showInputMessage="1" showErrorMessage="1" xr:uid="{37FD590F-559D-4B6E-BCB8-5553C7352B0E}">
          <x14:formula1>
            <xm:f>lista!$K$2:$K$24</xm:f>
          </x14:formula1>
          <xm:sqref>H13</xm:sqref>
        </x14:dataValidation>
        <x14:dataValidation type="list" allowBlank="1" showInputMessage="1" showErrorMessage="1" xr:uid="{7B2C9524-39AA-4AC9-B424-DA8557DB96CB}">
          <x14:formula1>
            <xm:f>lista!$L$2:$L$21</xm:f>
          </x14:formula1>
          <xm:sqref>H8:R8</xm:sqref>
        </x14:dataValidation>
        <x14:dataValidation type="list" allowBlank="1" showInputMessage="1" showErrorMessage="1" xr:uid="{D17A0B91-FE3F-4649-AAC4-299616C011C0}">
          <x14:formula1>
            <xm:f>lista!$M$2:$M$21</xm:f>
          </x14:formula1>
          <xm:sqref>S8:V8</xm:sqref>
        </x14:dataValidation>
        <x14:dataValidation type="list" allowBlank="1" showInputMessage="1" showErrorMessage="1" xr:uid="{88F8705C-7695-4431-8DC7-85718392BD07}">
          <x14:formula1>
            <xm:f>lista!$Q$2:$Q$3</xm:f>
          </x14:formula1>
          <xm:sqref>O11:Q11</xm:sqref>
        </x14:dataValidation>
        <x14:dataValidation type="list" allowBlank="1" showInputMessage="1" showErrorMessage="1" xr:uid="{97651489-3B12-4A32-B6C6-CB91BD6FC2FC}">
          <x14:formula1>
            <xm:f>lista!$I$2:$I$7</xm:f>
          </x14:formula1>
          <xm:sqref>A13:B13</xm:sqref>
        </x14:dataValidation>
        <x14:dataValidation type="list" allowBlank="1" showInputMessage="1" showErrorMessage="1" xr:uid="{8FFE314C-3B03-4A78-92F2-DB9B2C4F91D5}">
          <x14:formula1>
            <xm:f>lista!$H$2:$H$5</xm:f>
          </x14:formula1>
          <xm:sqref>T16:V17</xm:sqref>
        </x14:dataValidation>
        <x14:dataValidation type="list" allowBlank="1" showInputMessage="1" showErrorMessage="1" xr:uid="{B90C4B61-0FB6-4389-91D9-66894228360A}">
          <x14:formula1>
            <xm:f>lista!$G$2:$G$5</xm:f>
          </x14:formula1>
          <xm:sqref>Q16:S17</xm:sqref>
        </x14:dataValidation>
        <x14:dataValidation type="list" allowBlank="1" showInputMessage="1" showErrorMessage="1" xr:uid="{B4B6AED6-221B-4B66-8FB8-B3530E9737BF}">
          <x14:formula1>
            <xm:f>lista!$C$2:$C$3</xm:f>
          </x14:formula1>
          <xm:sqref>P20:R20</xm:sqref>
        </x14:dataValidation>
        <x14:dataValidation type="list" allowBlank="1" showInputMessage="1" showErrorMessage="1" xr:uid="{F599F9EC-D0B7-4A40-8C1D-DB521380B442}">
          <x14:formula1>
            <xm:f>lista!$E$2:$E$3</xm:f>
          </x14:formula1>
          <xm:sqref>S20:V20</xm:sqref>
        </x14:dataValidation>
        <x14:dataValidation type="list" allowBlank="1" showInputMessage="1" showErrorMessage="1" xr:uid="{6E018D89-5C17-4D9D-A901-88E1E8F65C75}">
          <x14:formula1>
            <xm:f>lista!$D$2:$D$3</xm:f>
          </x14:formula1>
          <xm:sqref>L20:O20</xm:sqref>
        </x14:dataValidation>
        <x14:dataValidation type="list" allowBlank="1" showInputMessage="1" showErrorMessage="1" xr:uid="{FA86B437-703C-46A2-B699-A8DBAE1411EB}">
          <x14:formula1>
            <xm:f>lista!$F$2:$F$9</xm:f>
          </x14:formula1>
          <xm:sqref>D20:G20</xm:sqref>
        </x14:dataValidation>
        <x14:dataValidation type="list" allowBlank="1" showInputMessage="1" showErrorMessage="1" xr:uid="{EB8A3E09-E280-4869-99D5-4004A2A909E7}">
          <x14:formula1>
            <xm:f>lista!$O$2:$O$3</xm:f>
          </x14:formula1>
          <xm:sqref>A20:C20</xm:sqref>
        </x14:dataValidation>
        <x14:dataValidation type="list" allowBlank="1" showInputMessage="1" showErrorMessage="1" xr:uid="{D70EA14A-712B-44EE-95F4-A77D483514A0}">
          <x14:formula1>
            <xm:f>lista!$B$2:$B$8</xm:f>
          </x14:formula1>
          <xm:sqref>F16:I17</xm:sqref>
        </x14:dataValidation>
        <x14:dataValidation type="list" allowBlank="1" showInputMessage="1" showErrorMessage="1" xr:uid="{BAF7DF55-8889-49AD-9BDE-DA2F97F734BA}">
          <x14:formula1>
            <xm:f>lista!$A$2:$A$13</xm:f>
          </x14:formula1>
          <xm:sqref>F11:N11</xm:sqref>
        </x14:dataValidation>
        <x14:dataValidation type="list" allowBlank="1" showInputMessage="1" showErrorMessage="1" xr:uid="{89624399-1EDB-45B4-870A-ACF5E2084763}">
          <x14:formula1>
            <xm:f>lista!$J$2:$J$13</xm:f>
          </x14:formula1>
          <xm:sqref>C13</xm:sqref>
        </x14:dataValidation>
        <x14:dataValidation type="list" allowBlank="1" showInputMessage="1" showErrorMessage="1" xr:uid="{3D13AD8F-8102-45CE-A5A6-474C7ACBC60B}">
          <x14:formula1>
            <xm:f>lista!$N$2:$N$5</xm:f>
          </x14:formula1>
          <xm:sqref>A8:G8</xm:sqref>
        </x14:dataValidation>
        <x14:dataValidation type="list" allowBlank="1" showInputMessage="1" showErrorMessage="1" xr:uid="{CC8C478E-E7E5-47F9-82E1-B121A299B999}">
          <x14:formula1>
            <xm:f>lista!$P$2:$P$4</xm:f>
          </x14:formula1>
          <xm:sqref>C51:V51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505A5-1066-4066-90A4-F4FBEF286EA6}">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0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0.399999999999999" customHeight="1">
      <c r="A1" s="65"/>
      <c r="B1" s="65"/>
      <c r="C1" s="58" t="s">
        <v>0</v>
      </c>
      <c r="D1" s="58"/>
      <c r="E1" s="58"/>
      <c r="F1" s="58"/>
      <c r="G1" s="58"/>
      <c r="H1" s="58"/>
      <c r="I1" s="58"/>
      <c r="J1" s="58"/>
      <c r="K1" s="58"/>
      <c r="L1" s="58"/>
      <c r="M1" s="58"/>
      <c r="N1" s="58"/>
      <c r="O1" s="58"/>
      <c r="P1" s="58"/>
      <c r="Q1" s="58" t="s">
        <v>1</v>
      </c>
      <c r="R1" s="58"/>
      <c r="S1" s="58"/>
      <c r="T1" s="58" t="s">
        <v>2</v>
      </c>
      <c r="U1" s="58"/>
      <c r="V1" s="58"/>
    </row>
    <row r="2" spans="1:25" ht="20.399999999999999" customHeight="1">
      <c r="A2" s="65"/>
      <c r="B2" s="65"/>
      <c r="C2" s="58"/>
      <c r="D2" s="58"/>
      <c r="E2" s="58"/>
      <c r="F2" s="58"/>
      <c r="G2" s="58"/>
      <c r="H2" s="58"/>
      <c r="I2" s="58"/>
      <c r="J2" s="58"/>
      <c r="K2" s="58"/>
      <c r="L2" s="58"/>
      <c r="M2" s="58"/>
      <c r="N2" s="58"/>
      <c r="O2" s="58"/>
      <c r="P2" s="58"/>
      <c r="Q2" s="58" t="s">
        <v>3</v>
      </c>
      <c r="R2" s="58"/>
      <c r="S2" s="58"/>
      <c r="T2" s="66" t="s">
        <v>4</v>
      </c>
      <c r="U2" s="66"/>
      <c r="V2" s="66"/>
    </row>
    <row r="3" spans="1:25" ht="20.399999999999999" customHeight="1">
      <c r="A3" s="65"/>
      <c r="B3" s="65"/>
      <c r="C3" s="58" t="s">
        <v>5</v>
      </c>
      <c r="D3" s="58"/>
      <c r="E3" s="58"/>
      <c r="F3" s="58"/>
      <c r="G3" s="58"/>
      <c r="H3" s="58"/>
      <c r="I3" s="58"/>
      <c r="J3" s="58"/>
      <c r="K3" s="58"/>
      <c r="L3" s="58"/>
      <c r="M3" s="58"/>
      <c r="N3" s="58"/>
      <c r="O3" s="58"/>
      <c r="P3" s="58"/>
      <c r="Q3" s="58" t="s">
        <v>6</v>
      </c>
      <c r="R3" s="58"/>
      <c r="S3" s="58"/>
      <c r="T3" s="58" t="s">
        <v>7</v>
      </c>
      <c r="U3" s="58"/>
      <c r="V3" s="58"/>
    </row>
    <row r="4" spans="1:25" ht="20.399999999999999" customHeight="1">
      <c r="A4" s="65"/>
      <c r="B4" s="65"/>
      <c r="C4" s="58"/>
      <c r="D4" s="58"/>
      <c r="E4" s="58"/>
      <c r="F4" s="58"/>
      <c r="G4" s="58"/>
      <c r="H4" s="58"/>
      <c r="I4" s="58"/>
      <c r="J4" s="58"/>
      <c r="K4" s="58"/>
      <c r="L4" s="58"/>
      <c r="M4" s="58"/>
      <c r="N4" s="58"/>
      <c r="O4" s="58"/>
      <c r="P4" s="58"/>
      <c r="Q4" s="58" t="s">
        <v>8</v>
      </c>
      <c r="R4" s="58"/>
      <c r="S4" s="58"/>
      <c r="T4" s="57">
        <v>45721</v>
      </c>
      <c r="U4" s="58"/>
      <c r="V4" s="58"/>
    </row>
    <row r="5" spans="1:25" ht="9" customHeight="1">
      <c r="A5" s="59"/>
      <c r="B5" s="60"/>
      <c r="C5" s="60"/>
      <c r="D5" s="60"/>
      <c r="E5" s="60"/>
      <c r="F5" s="60"/>
      <c r="G5" s="60"/>
      <c r="H5" s="60"/>
      <c r="I5" s="60"/>
      <c r="J5" s="60"/>
      <c r="K5" s="60"/>
      <c r="L5" s="60"/>
      <c r="M5" s="60"/>
      <c r="N5" s="60"/>
      <c r="O5" s="60"/>
      <c r="P5" s="60"/>
      <c r="Q5" s="60"/>
      <c r="R5" s="60"/>
      <c r="S5" s="60"/>
      <c r="T5" s="60"/>
      <c r="U5" s="60"/>
      <c r="V5" s="61"/>
    </row>
    <row r="6" spans="1:25" ht="18.600000000000001" customHeight="1">
      <c r="A6" s="62" t="s">
        <v>9</v>
      </c>
      <c r="B6" s="63"/>
      <c r="C6" s="63"/>
      <c r="D6" s="63"/>
      <c r="E6" s="63"/>
      <c r="F6" s="63"/>
      <c r="G6" s="63"/>
      <c r="H6" s="63"/>
      <c r="I6" s="63"/>
      <c r="J6" s="63"/>
      <c r="K6" s="63"/>
      <c r="L6" s="63"/>
      <c r="M6" s="63"/>
      <c r="N6" s="63"/>
      <c r="O6" s="63"/>
      <c r="P6" s="63"/>
      <c r="Q6" s="63"/>
      <c r="R6" s="63"/>
      <c r="S6" s="63"/>
      <c r="T6" s="63"/>
      <c r="U6" s="63"/>
      <c r="V6" s="64"/>
    </row>
    <row r="7" spans="1:25" ht="16.95" customHeight="1">
      <c r="A7" s="59" t="s">
        <v>10</v>
      </c>
      <c r="B7" s="60"/>
      <c r="C7" s="60"/>
      <c r="D7" s="60"/>
      <c r="E7" s="60"/>
      <c r="F7" s="60"/>
      <c r="G7" s="61"/>
      <c r="H7" s="59" t="s">
        <v>11</v>
      </c>
      <c r="I7" s="60"/>
      <c r="J7" s="60"/>
      <c r="K7" s="60"/>
      <c r="L7" s="60"/>
      <c r="M7" s="60"/>
      <c r="N7" s="60"/>
      <c r="O7" s="60"/>
      <c r="P7" s="60"/>
      <c r="Q7" s="60"/>
      <c r="R7" s="61"/>
      <c r="S7" s="59" t="s">
        <v>12</v>
      </c>
      <c r="T7" s="60"/>
      <c r="U7" s="60"/>
      <c r="V7" s="6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62" t="s">
        <v>16</v>
      </c>
      <c r="B9" s="63"/>
      <c r="C9" s="63"/>
      <c r="D9" s="63"/>
      <c r="E9" s="63"/>
      <c r="F9" s="63"/>
      <c r="G9" s="63"/>
      <c r="H9" s="63"/>
      <c r="I9" s="63"/>
      <c r="J9" s="63"/>
      <c r="K9" s="63"/>
      <c r="L9" s="63"/>
      <c r="M9" s="63"/>
      <c r="N9" s="63"/>
      <c r="O9" s="63"/>
      <c r="P9" s="63"/>
      <c r="Q9" s="63"/>
      <c r="R9" s="63"/>
      <c r="S9" s="63"/>
      <c r="T9" s="63"/>
      <c r="U9" s="63"/>
      <c r="V9" s="64"/>
    </row>
    <row r="10" spans="1:25" ht="34.200000000000003" customHeight="1">
      <c r="A10" s="65" t="s">
        <v>17</v>
      </c>
      <c r="B10" s="65"/>
      <c r="C10" s="65"/>
      <c r="D10" s="65"/>
      <c r="E10" s="65"/>
      <c r="F10" s="59" t="s">
        <v>18</v>
      </c>
      <c r="G10" s="60"/>
      <c r="H10" s="60"/>
      <c r="I10" s="60"/>
      <c r="J10" s="60"/>
      <c r="K10" s="60"/>
      <c r="L10" s="60"/>
      <c r="M10" s="60"/>
      <c r="N10" s="61"/>
      <c r="O10" s="70" t="s">
        <v>19</v>
      </c>
      <c r="P10" s="71"/>
      <c r="Q10" s="72"/>
      <c r="R10" s="73" t="s">
        <v>20</v>
      </c>
      <c r="S10" s="73"/>
      <c r="T10" s="73"/>
      <c r="U10" s="65" t="s">
        <v>3</v>
      </c>
      <c r="V10" s="65"/>
    </row>
    <row r="11" spans="1:25" ht="34.950000000000003" customHeight="1">
      <c r="A11" s="76" t="s">
        <v>206</v>
      </c>
      <c r="B11" s="76"/>
      <c r="C11" s="76"/>
      <c r="D11" s="76"/>
      <c r="E11" s="76"/>
      <c r="F11" s="77" t="s">
        <v>22</v>
      </c>
      <c r="G11" s="78"/>
      <c r="H11" s="78"/>
      <c r="I11" s="78"/>
      <c r="J11" s="78"/>
      <c r="K11" s="78"/>
      <c r="L11" s="78"/>
      <c r="M11" s="78"/>
      <c r="N11" s="79"/>
      <c r="O11" s="67" t="s">
        <v>23</v>
      </c>
      <c r="P11" s="68"/>
      <c r="Q11" s="69"/>
      <c r="R11" s="75" t="s">
        <v>207</v>
      </c>
      <c r="S11" s="75"/>
      <c r="T11" s="75"/>
      <c r="U11" s="80" t="s">
        <v>25</v>
      </c>
      <c r="V11" s="80"/>
    </row>
    <row r="12" spans="1:25" ht="49.95" customHeight="1">
      <c r="A12" s="65" t="s">
        <v>26</v>
      </c>
      <c r="B12" s="65"/>
      <c r="C12" s="65" t="s">
        <v>27</v>
      </c>
      <c r="D12" s="65"/>
      <c r="E12" s="65"/>
      <c r="F12" s="65"/>
      <c r="G12" s="65"/>
      <c r="H12" s="81" t="s">
        <v>28</v>
      </c>
      <c r="I12" s="81"/>
      <c r="J12" s="81"/>
      <c r="K12" s="81"/>
      <c r="L12" s="81"/>
      <c r="M12" s="81"/>
      <c r="N12" s="82" t="s">
        <v>29</v>
      </c>
      <c r="O12" s="82"/>
      <c r="P12" s="73" t="s">
        <v>30</v>
      </c>
      <c r="Q12" s="73"/>
      <c r="R12" s="65" t="s">
        <v>31</v>
      </c>
      <c r="S12" s="65"/>
      <c r="T12" s="65"/>
      <c r="U12" s="65"/>
      <c r="V12" s="65"/>
    </row>
    <row r="13" spans="1:25" ht="54" customHeight="1">
      <c r="A13" s="74" t="s">
        <v>32</v>
      </c>
      <c r="B13" s="74"/>
      <c r="C13" s="74" t="s">
        <v>32</v>
      </c>
      <c r="D13" s="74"/>
      <c r="E13" s="74"/>
      <c r="F13" s="74"/>
      <c r="G13" s="74"/>
      <c r="H13" s="74" t="s">
        <v>32</v>
      </c>
      <c r="I13" s="74"/>
      <c r="J13" s="74"/>
      <c r="K13" s="74"/>
      <c r="L13" s="74"/>
      <c r="M13" s="74"/>
      <c r="N13" s="75" t="s">
        <v>32</v>
      </c>
      <c r="O13" s="75"/>
      <c r="P13" s="75" t="s">
        <v>32</v>
      </c>
      <c r="Q13" s="75"/>
      <c r="R13" s="67" t="s">
        <v>32</v>
      </c>
      <c r="S13" s="68"/>
      <c r="T13" s="68"/>
      <c r="U13" s="68"/>
      <c r="V13" s="69"/>
    </row>
    <row r="14" spans="1:25" ht="21" customHeight="1">
      <c r="A14" s="84" t="s">
        <v>34</v>
      </c>
      <c r="B14" s="85"/>
      <c r="C14" s="85"/>
      <c r="D14" s="85"/>
      <c r="E14" s="86"/>
      <c r="F14" s="90" t="s">
        <v>35</v>
      </c>
      <c r="G14" s="91"/>
      <c r="H14" s="91"/>
      <c r="I14" s="92"/>
      <c r="J14" s="84" t="s">
        <v>36</v>
      </c>
      <c r="K14" s="85"/>
      <c r="L14" s="85"/>
      <c r="M14" s="86"/>
      <c r="N14" s="59" t="s">
        <v>37</v>
      </c>
      <c r="O14" s="60"/>
      <c r="P14" s="60"/>
      <c r="Q14" s="60"/>
      <c r="R14" s="60"/>
      <c r="S14" s="60"/>
      <c r="T14" s="60"/>
      <c r="U14" s="60"/>
      <c r="V14" s="61"/>
      <c r="W14" s="3"/>
      <c r="X14" s="3"/>
      <c r="Y14" s="3"/>
    </row>
    <row r="15" spans="1:25" ht="35.25" customHeight="1">
      <c r="A15" s="87"/>
      <c r="B15" s="88"/>
      <c r="C15" s="88"/>
      <c r="D15" s="88"/>
      <c r="E15" s="89"/>
      <c r="F15" s="93"/>
      <c r="G15" s="94"/>
      <c r="H15" s="94"/>
      <c r="I15" s="95"/>
      <c r="J15" s="87"/>
      <c r="K15" s="88"/>
      <c r="L15" s="88"/>
      <c r="M15" s="89"/>
      <c r="N15" s="59" t="s">
        <v>38</v>
      </c>
      <c r="O15" s="60"/>
      <c r="P15" s="60"/>
      <c r="Q15" s="70" t="s">
        <v>39</v>
      </c>
      <c r="R15" s="71"/>
      <c r="S15" s="72"/>
      <c r="T15" s="70" t="s">
        <v>40</v>
      </c>
      <c r="U15" s="71"/>
      <c r="V15" s="72"/>
      <c r="W15" s="3"/>
      <c r="X15" s="3"/>
      <c r="Y15" s="3"/>
    </row>
    <row r="16" spans="1:25" ht="25.95" customHeight="1">
      <c r="A16" s="76" t="s">
        <v>208</v>
      </c>
      <c r="B16" s="76"/>
      <c r="C16" s="76"/>
      <c r="D16" s="76"/>
      <c r="E16" s="76"/>
      <c r="F16" s="83" t="s">
        <v>121</v>
      </c>
      <c r="G16" s="83"/>
      <c r="H16" s="83"/>
      <c r="I16" s="83"/>
      <c r="J16" s="83">
        <v>0.63</v>
      </c>
      <c r="K16" s="83"/>
      <c r="L16" s="83"/>
      <c r="M16" s="83"/>
      <c r="N16" s="38" t="s">
        <v>43</v>
      </c>
      <c r="O16" s="38" t="s">
        <v>44</v>
      </c>
      <c r="P16" s="38" t="s">
        <v>45</v>
      </c>
      <c r="Q16" s="76" t="s">
        <v>32</v>
      </c>
      <c r="R16" s="76"/>
      <c r="S16" s="76"/>
      <c r="T16" s="80" t="s">
        <v>32</v>
      </c>
      <c r="U16" s="80"/>
      <c r="V16" s="80"/>
    </row>
    <row r="17" spans="1:25" ht="37.200000000000003" customHeight="1">
      <c r="A17" s="76"/>
      <c r="B17" s="76"/>
      <c r="C17" s="76"/>
      <c r="D17" s="76"/>
      <c r="E17" s="76"/>
      <c r="F17" s="83"/>
      <c r="G17" s="83"/>
      <c r="H17" s="83"/>
      <c r="I17" s="83"/>
      <c r="J17" s="83"/>
      <c r="K17" s="83"/>
      <c r="L17" s="83"/>
      <c r="M17" s="83"/>
      <c r="N17" s="20" t="s">
        <v>32</v>
      </c>
      <c r="O17" s="20" t="s">
        <v>32</v>
      </c>
      <c r="P17" s="20" t="s">
        <v>32</v>
      </c>
      <c r="Q17" s="76"/>
      <c r="R17" s="76"/>
      <c r="S17" s="76"/>
      <c r="T17" s="80"/>
      <c r="U17" s="80"/>
      <c r="V17" s="80"/>
    </row>
    <row r="18" spans="1:25" ht="18" customHeight="1">
      <c r="A18" s="62" t="s">
        <v>46</v>
      </c>
      <c r="B18" s="63"/>
      <c r="C18" s="63"/>
      <c r="D18" s="63"/>
      <c r="E18" s="63"/>
      <c r="F18" s="63"/>
      <c r="G18" s="63"/>
      <c r="H18" s="63"/>
      <c r="I18" s="63"/>
      <c r="J18" s="63"/>
      <c r="K18" s="63"/>
      <c r="L18" s="63"/>
      <c r="M18" s="63"/>
      <c r="N18" s="63"/>
      <c r="O18" s="63"/>
      <c r="P18" s="63"/>
      <c r="Q18" s="63"/>
      <c r="R18" s="63"/>
      <c r="S18" s="63"/>
      <c r="T18" s="63"/>
      <c r="U18" s="63"/>
      <c r="V18" s="64"/>
      <c r="X18" s="1" t="s">
        <v>47</v>
      </c>
    </row>
    <row r="19" spans="1:25" ht="43.95" customHeight="1">
      <c r="A19" s="99" t="s">
        <v>48</v>
      </c>
      <c r="B19" s="100"/>
      <c r="C19" s="101"/>
      <c r="D19" s="99" t="s">
        <v>49</v>
      </c>
      <c r="E19" s="100"/>
      <c r="F19" s="100"/>
      <c r="G19" s="101"/>
      <c r="H19" s="99" t="s">
        <v>50</v>
      </c>
      <c r="I19" s="100"/>
      <c r="J19" s="100"/>
      <c r="K19" s="101"/>
      <c r="L19" s="102" t="s">
        <v>51</v>
      </c>
      <c r="M19" s="103"/>
      <c r="N19" s="103"/>
      <c r="O19" s="104"/>
      <c r="P19" s="99" t="s">
        <v>52</v>
      </c>
      <c r="Q19" s="100"/>
      <c r="R19" s="101"/>
      <c r="S19" s="102" t="s">
        <v>53</v>
      </c>
      <c r="T19" s="103"/>
      <c r="U19" s="103"/>
      <c r="V19" s="104"/>
    </row>
    <row r="20" spans="1:25" ht="43.95" customHeight="1">
      <c r="A20" s="96" t="s">
        <v>54</v>
      </c>
      <c r="B20" s="97"/>
      <c r="C20" s="98"/>
      <c r="D20" s="96" t="s">
        <v>123</v>
      </c>
      <c r="E20" s="97"/>
      <c r="F20" s="97"/>
      <c r="G20" s="98"/>
      <c r="H20" s="96">
        <v>0.75</v>
      </c>
      <c r="I20" s="97"/>
      <c r="J20" s="97"/>
      <c r="K20" s="98"/>
      <c r="L20" s="77" t="s">
        <v>56</v>
      </c>
      <c r="M20" s="78"/>
      <c r="N20" s="78"/>
      <c r="O20" s="79"/>
      <c r="P20" s="96" t="s">
        <v>57</v>
      </c>
      <c r="Q20" s="97"/>
      <c r="R20" s="98"/>
      <c r="S20" s="77" t="s">
        <v>124</v>
      </c>
      <c r="T20" s="78"/>
      <c r="U20" s="78"/>
      <c r="V20" s="79"/>
    </row>
    <row r="21" spans="1:25" ht="23.4" customHeight="1">
      <c r="A21" s="105" t="s">
        <v>59</v>
      </c>
      <c r="B21" s="106"/>
      <c r="C21" s="106"/>
      <c r="D21" s="106"/>
      <c r="E21" s="106"/>
      <c r="F21" s="106"/>
      <c r="G21" s="106"/>
      <c r="H21" s="106"/>
      <c r="I21" s="106"/>
      <c r="J21" s="106"/>
      <c r="K21" s="106"/>
      <c r="L21" s="106"/>
      <c r="M21" s="106"/>
      <c r="N21" s="107"/>
      <c r="O21" s="90" t="s">
        <v>60</v>
      </c>
      <c r="P21" s="91"/>
      <c r="Q21" s="91"/>
      <c r="R21" s="91"/>
      <c r="S21" s="91"/>
      <c r="T21" s="91"/>
      <c r="U21" s="91"/>
      <c r="V21" s="92"/>
    </row>
    <row r="22" spans="1:25" ht="25.95" customHeight="1">
      <c r="A22" s="108" t="s">
        <v>61</v>
      </c>
      <c r="B22" s="109"/>
      <c r="C22" s="109"/>
      <c r="D22" s="110"/>
      <c r="E22" s="111" t="s">
        <v>62</v>
      </c>
      <c r="F22" s="112"/>
      <c r="G22" s="112"/>
      <c r="H22" s="112"/>
      <c r="I22" s="113"/>
      <c r="J22" s="114" t="s">
        <v>63</v>
      </c>
      <c r="K22" s="115"/>
      <c r="L22" s="115"/>
      <c r="M22" s="115"/>
      <c r="N22" s="116"/>
      <c r="O22" s="93"/>
      <c r="P22" s="94"/>
      <c r="Q22" s="94"/>
      <c r="R22" s="94"/>
      <c r="S22" s="94"/>
      <c r="T22" s="94"/>
      <c r="U22" s="94"/>
      <c r="V22" s="95"/>
    </row>
    <row r="23" spans="1:25" ht="43.95" customHeight="1">
      <c r="A23" s="221">
        <v>0.75</v>
      </c>
      <c r="B23" s="68"/>
      <c r="C23" s="68"/>
      <c r="D23" s="69"/>
      <c r="E23" s="67" t="s">
        <v>209</v>
      </c>
      <c r="F23" s="68"/>
      <c r="G23" s="68"/>
      <c r="H23" s="68"/>
      <c r="I23" s="69"/>
      <c r="J23" s="225" t="s">
        <v>210</v>
      </c>
      <c r="K23" s="223"/>
      <c r="L23" s="223"/>
      <c r="M23" s="223"/>
      <c r="N23" s="224"/>
      <c r="O23" s="77" t="s">
        <v>211</v>
      </c>
      <c r="P23" s="78"/>
      <c r="Q23" s="78"/>
      <c r="R23" s="78"/>
      <c r="S23" s="78"/>
      <c r="T23" s="78"/>
      <c r="U23" s="78"/>
      <c r="V23" s="79"/>
    </row>
    <row r="24" spans="1:25" ht="25.2" customHeight="1">
      <c r="A24" s="65" t="s">
        <v>67</v>
      </c>
      <c r="B24" s="65"/>
      <c r="C24" s="65"/>
      <c r="D24" s="65"/>
      <c r="E24" s="65"/>
      <c r="F24" s="65"/>
      <c r="G24" s="65"/>
      <c r="H24" s="65"/>
      <c r="I24" s="65"/>
      <c r="J24" s="65"/>
      <c r="K24" s="65"/>
      <c r="L24" s="65"/>
      <c r="M24" s="65" t="s">
        <v>68</v>
      </c>
      <c r="N24" s="65"/>
      <c r="O24" s="65"/>
      <c r="P24" s="65"/>
      <c r="Q24" s="65"/>
      <c r="R24" s="65"/>
      <c r="S24" s="65"/>
      <c r="T24" s="65"/>
      <c r="U24" s="65"/>
      <c r="V24" s="65"/>
    </row>
    <row r="25" spans="1:25" ht="66.75" customHeight="1">
      <c r="A25" s="76" t="s">
        <v>212</v>
      </c>
      <c r="B25" s="76"/>
      <c r="C25" s="76"/>
      <c r="D25" s="76"/>
      <c r="E25" s="76"/>
      <c r="F25" s="76"/>
      <c r="G25" s="76"/>
      <c r="H25" s="76"/>
      <c r="I25" s="76"/>
      <c r="J25" s="76"/>
      <c r="K25" s="76"/>
      <c r="L25" s="76"/>
      <c r="M25" s="76" t="s">
        <v>213</v>
      </c>
      <c r="N25" s="76"/>
      <c r="O25" s="76"/>
      <c r="P25" s="76"/>
      <c r="Q25" s="76"/>
      <c r="R25" s="76"/>
      <c r="S25" s="76"/>
      <c r="T25" s="76"/>
      <c r="U25" s="76"/>
      <c r="V25" s="76"/>
      <c r="Y25" s="4"/>
    </row>
    <row r="26" spans="1:25" ht="19.2" customHeight="1">
      <c r="A26" s="62" t="s">
        <v>71</v>
      </c>
      <c r="B26" s="63"/>
      <c r="C26" s="63"/>
      <c r="D26" s="63"/>
      <c r="E26" s="63"/>
      <c r="F26" s="63"/>
      <c r="G26" s="63"/>
      <c r="H26" s="63"/>
      <c r="I26" s="63"/>
      <c r="J26" s="63"/>
      <c r="K26" s="63"/>
      <c r="L26" s="63"/>
      <c r="M26" s="63"/>
      <c r="N26" s="63"/>
      <c r="O26" s="63"/>
      <c r="P26" s="63"/>
      <c r="Q26" s="63"/>
      <c r="R26" s="63"/>
      <c r="S26" s="63"/>
      <c r="T26" s="63"/>
      <c r="U26" s="63"/>
      <c r="V26" s="64"/>
    </row>
    <row r="27" spans="1:25" ht="19.2" customHeight="1">
      <c r="A27" s="132" t="s">
        <v>72</v>
      </c>
      <c r="B27" s="133"/>
      <c r="C27" s="70" t="s">
        <v>129</v>
      </c>
      <c r="D27" s="71"/>
      <c r="E27" s="71"/>
      <c r="F27" s="71"/>
      <c r="G27" s="72"/>
      <c r="H27" s="59" t="s">
        <v>73</v>
      </c>
      <c r="I27" s="60"/>
      <c r="J27" s="60"/>
      <c r="K27" s="60"/>
      <c r="L27" s="61"/>
      <c r="M27" s="70" t="s">
        <v>130</v>
      </c>
      <c r="N27" s="71"/>
      <c r="O27" s="71"/>
      <c r="P27" s="71"/>
      <c r="Q27" s="72"/>
      <c r="R27" s="70" t="s">
        <v>200</v>
      </c>
      <c r="S27" s="71"/>
      <c r="T27" s="71"/>
      <c r="U27" s="71"/>
      <c r="V27" s="72"/>
    </row>
    <row r="28" spans="1:25" ht="19.2" customHeight="1">
      <c r="A28" s="128" t="s">
        <v>75</v>
      </c>
      <c r="B28" s="128"/>
      <c r="C28" s="242">
        <v>560</v>
      </c>
      <c r="D28" s="246"/>
      <c r="E28" s="246"/>
      <c r="F28" s="246"/>
      <c r="G28" s="243"/>
      <c r="H28" s="189"/>
      <c r="I28" s="212"/>
      <c r="J28" s="212"/>
      <c r="K28" s="212"/>
      <c r="L28" s="190"/>
      <c r="M28" s="189"/>
      <c r="N28" s="212"/>
      <c r="O28" s="212"/>
      <c r="P28" s="212"/>
      <c r="Q28" s="190"/>
      <c r="R28" s="189"/>
      <c r="S28" s="212"/>
      <c r="T28" s="212"/>
      <c r="U28" s="212"/>
      <c r="V28" s="190"/>
      <c r="X28" s="8"/>
      <c r="Y28" s="8"/>
    </row>
    <row r="29" spans="1:25" ht="19.2" customHeight="1">
      <c r="A29" s="128" t="s">
        <v>76</v>
      </c>
      <c r="B29" s="128"/>
      <c r="C29" s="242">
        <v>1134</v>
      </c>
      <c r="D29" s="246"/>
      <c r="E29" s="246"/>
      <c r="F29" s="246"/>
      <c r="G29" s="243"/>
      <c r="H29" s="189"/>
      <c r="I29" s="212"/>
      <c r="J29" s="212"/>
      <c r="K29" s="212"/>
      <c r="L29" s="190"/>
      <c r="M29" s="189"/>
      <c r="N29" s="212"/>
      <c r="O29" s="212"/>
      <c r="P29" s="212"/>
      <c r="Q29" s="190"/>
      <c r="R29" s="189"/>
      <c r="S29" s="212"/>
      <c r="T29" s="212"/>
      <c r="U29" s="212"/>
      <c r="V29" s="190"/>
      <c r="W29" s="4"/>
    </row>
    <row r="30" spans="1:25" ht="19.95" customHeight="1">
      <c r="A30" s="141" t="s">
        <v>77</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78</v>
      </c>
      <c r="B32" s="6" t="s">
        <v>79</v>
      </c>
      <c r="C32" s="1"/>
      <c r="D32" s="1"/>
      <c r="G32" s="140"/>
      <c r="H32" s="140"/>
      <c r="I32" s="140"/>
      <c r="J32" s="140"/>
      <c r="K32" s="140"/>
      <c r="L32" s="140"/>
      <c r="M32" s="140"/>
      <c r="N32" s="140"/>
      <c r="O32" s="140"/>
      <c r="P32" s="140"/>
      <c r="Q32" s="140"/>
      <c r="R32" s="140"/>
      <c r="S32" s="140"/>
      <c r="T32" s="140"/>
      <c r="U32" s="140"/>
      <c r="V32" s="140"/>
    </row>
    <row r="33" spans="1:25" ht="17.7" customHeight="1">
      <c r="A33" s="7" t="s">
        <v>129</v>
      </c>
      <c r="B33" s="9">
        <f>IF(ISERROR($C$28/$C$29),0,$C$28/$C$29)</f>
        <v>0.49382716049382713</v>
      </c>
      <c r="C33" s="1"/>
      <c r="D33" s="1"/>
      <c r="G33" s="142"/>
      <c r="H33" s="142"/>
      <c r="I33" s="140"/>
      <c r="J33" s="140"/>
      <c r="K33" s="10"/>
      <c r="L33" s="11"/>
      <c r="M33" s="140"/>
      <c r="N33" s="140"/>
      <c r="O33" s="140"/>
      <c r="P33" s="140"/>
      <c r="Q33" s="140"/>
      <c r="R33" s="140"/>
      <c r="S33" s="140"/>
      <c r="T33" s="140"/>
      <c r="U33" s="140"/>
      <c r="V33" s="140"/>
    </row>
    <row r="34" spans="1:25" ht="17.7" customHeight="1">
      <c r="A34" s="7" t="s">
        <v>73</v>
      </c>
      <c r="B34" s="9">
        <f>IF(ISERROR($H$28/$H$29),0,$H$28/$H$29)</f>
        <v>0</v>
      </c>
      <c r="C34" s="1"/>
      <c r="D34" s="1"/>
      <c r="G34" s="140"/>
      <c r="H34" s="140"/>
      <c r="I34" s="140"/>
      <c r="J34" s="140"/>
      <c r="K34" s="12"/>
      <c r="L34" s="10"/>
      <c r="M34" s="140"/>
      <c r="N34" s="140"/>
      <c r="O34" s="140"/>
      <c r="P34" s="140"/>
      <c r="Q34" s="140"/>
      <c r="R34" s="140"/>
      <c r="S34" s="140"/>
      <c r="T34" s="140"/>
      <c r="U34" s="140"/>
      <c r="V34" s="140"/>
    </row>
    <row r="35" spans="1:25" ht="17.7" customHeight="1">
      <c r="A35" s="7" t="s">
        <v>214</v>
      </c>
      <c r="B35" s="9">
        <f>IF(ISERROR($M$28/$M$29),0,$M$28/$M$29)</f>
        <v>0</v>
      </c>
      <c r="C35" s="1"/>
      <c r="D35" s="1"/>
      <c r="G35" s="140"/>
      <c r="H35" s="140"/>
      <c r="I35" s="140"/>
      <c r="J35" s="140"/>
      <c r="K35" s="12"/>
      <c r="L35" s="10"/>
      <c r="M35" s="140"/>
      <c r="N35" s="140"/>
      <c r="O35" s="140"/>
      <c r="P35" s="140"/>
      <c r="Q35" s="140"/>
      <c r="R35" s="140"/>
      <c r="S35" s="140"/>
      <c r="T35" s="140"/>
      <c r="U35" s="140"/>
      <c r="V35" s="140"/>
    </row>
    <row r="36" spans="1:25" s="2" customFormat="1" ht="17.7" customHeight="1">
      <c r="A36" s="7" t="s">
        <v>200</v>
      </c>
      <c r="B36" s="9">
        <f>IF(ISERROR($R$28/$R$29),0,$R$28/$R$29)</f>
        <v>0</v>
      </c>
      <c r="C36" s="1"/>
      <c r="D36" s="1"/>
      <c r="E36" s="1"/>
      <c r="F36" s="1"/>
      <c r="G36" s="140"/>
      <c r="H36" s="140"/>
      <c r="I36" s="140"/>
      <c r="J36" s="140"/>
      <c r="K36" s="12"/>
      <c r="L36" s="10"/>
      <c r="M36" s="140"/>
      <c r="N36" s="140"/>
      <c r="O36" s="140"/>
      <c r="P36" s="140"/>
      <c r="Q36" s="140"/>
      <c r="R36" s="140"/>
      <c r="S36" s="140"/>
      <c r="T36" s="140"/>
      <c r="U36" s="140"/>
      <c r="V36" s="140"/>
      <c r="W36" s="1"/>
      <c r="X36" s="1"/>
      <c r="Y36" s="1"/>
    </row>
    <row r="37" spans="1:25" s="2" customFormat="1" ht="17.7" customHeight="1">
      <c r="A37" s="24"/>
      <c r="B37" s="15"/>
      <c r="C37" s="1"/>
      <c r="D37" s="1"/>
      <c r="E37" s="1"/>
      <c r="F37" s="1"/>
      <c r="G37" s="1"/>
      <c r="H37" s="1"/>
      <c r="I37" s="1"/>
      <c r="J37" s="1"/>
      <c r="K37" s="12"/>
      <c r="L37" s="10"/>
      <c r="M37" s="1"/>
      <c r="N37" s="1"/>
      <c r="O37" s="1"/>
      <c r="P37" s="1"/>
      <c r="Q37" s="1"/>
      <c r="R37" s="1"/>
      <c r="S37" s="1"/>
      <c r="T37" s="1"/>
      <c r="U37" s="1"/>
      <c r="V37" s="1"/>
      <c r="W37" s="1"/>
      <c r="X37" s="1"/>
      <c r="Y37" s="1"/>
    </row>
    <row r="38" spans="1:25" s="2" customFormat="1" ht="17.7" customHeight="1">
      <c r="A38" s="24"/>
      <c r="B38" s="15"/>
      <c r="C38" s="1"/>
      <c r="D38" s="1"/>
      <c r="E38" s="1"/>
      <c r="F38" s="1"/>
      <c r="G38" s="1"/>
      <c r="H38" s="1"/>
      <c r="I38" s="1"/>
      <c r="J38" s="1"/>
      <c r="K38" s="12"/>
      <c r="L38" s="10"/>
      <c r="M38" s="1"/>
      <c r="N38" s="1"/>
      <c r="O38" s="1"/>
      <c r="P38" s="1"/>
      <c r="Q38" s="1"/>
      <c r="R38" s="1"/>
      <c r="S38" s="1"/>
      <c r="T38" s="1"/>
      <c r="U38" s="1"/>
      <c r="V38" s="1"/>
      <c r="W38" s="1"/>
      <c r="X38" s="1"/>
      <c r="Y38" s="1"/>
    </row>
    <row r="39" spans="1:25" s="2" customFormat="1" ht="17.7" customHeight="1">
      <c r="A39" s="24"/>
      <c r="B39" s="15"/>
      <c r="C39" s="1"/>
      <c r="D39" s="1"/>
      <c r="E39" s="1"/>
      <c r="F39" s="1"/>
      <c r="G39" s="1"/>
      <c r="H39" s="1"/>
      <c r="I39" s="1"/>
      <c r="J39" s="1"/>
      <c r="K39" s="12"/>
      <c r="L39" s="10"/>
      <c r="M39" s="1"/>
      <c r="N39" s="1"/>
      <c r="O39" s="1"/>
      <c r="P39" s="1"/>
      <c r="Q39" s="1"/>
      <c r="R39" s="1"/>
      <c r="S39" s="1"/>
      <c r="T39" s="1"/>
      <c r="U39" s="1"/>
      <c r="V39" s="1"/>
      <c r="W39" s="1"/>
      <c r="X39" s="1"/>
      <c r="Y39" s="1"/>
    </row>
    <row r="40" spans="1:25" s="2" customFormat="1" ht="17.7" customHeight="1">
      <c r="A40" s="24"/>
      <c r="B40" s="15"/>
      <c r="C40" s="1"/>
      <c r="D40" s="1"/>
      <c r="E40" s="1"/>
      <c r="F40" s="1"/>
      <c r="G40" s="1"/>
      <c r="H40" s="1"/>
      <c r="I40" s="1"/>
      <c r="J40" s="1"/>
      <c r="K40" s="12"/>
      <c r="L40" s="10"/>
      <c r="M40" s="1"/>
      <c r="N40" s="1"/>
      <c r="O40" s="1"/>
      <c r="P40" s="1"/>
      <c r="Q40" s="1"/>
      <c r="R40" s="1"/>
      <c r="S40" s="1"/>
      <c r="T40" s="1"/>
      <c r="U40" s="1"/>
      <c r="V40" s="1"/>
      <c r="W40" s="1"/>
      <c r="X40" s="1"/>
      <c r="Y40" s="1"/>
    </row>
    <row r="41" spans="1:25" s="2" customFormat="1" ht="17.7" customHeight="1">
      <c r="A41" s="24"/>
      <c r="B41" s="15"/>
      <c r="C41" s="1"/>
      <c r="D41" s="1"/>
      <c r="E41" s="1"/>
      <c r="F41" s="1"/>
      <c r="G41" s="1"/>
      <c r="H41" s="1"/>
      <c r="I41" s="1"/>
      <c r="J41" s="1"/>
      <c r="K41" s="12"/>
      <c r="L41" s="10"/>
      <c r="M41" s="1"/>
      <c r="N41" s="1"/>
      <c r="O41" s="1"/>
      <c r="P41" s="1"/>
      <c r="Q41" s="1"/>
      <c r="R41" s="1"/>
      <c r="S41" s="1"/>
      <c r="T41" s="1"/>
      <c r="U41" s="1"/>
      <c r="V41" s="1"/>
      <c r="W41" s="1"/>
      <c r="X41" s="1"/>
      <c r="Y41" s="1"/>
    </row>
    <row r="42" spans="1:25" s="2" customFormat="1" ht="17.7"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7"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7"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7" t="s">
        <v>81</v>
      </c>
      <c r="B46" s="138"/>
      <c r="C46" s="138"/>
      <c r="D46" s="138"/>
      <c r="E46" s="138"/>
      <c r="F46" s="138"/>
      <c r="G46" s="138"/>
      <c r="H46" s="138"/>
      <c r="I46" s="138"/>
      <c r="J46" s="138"/>
      <c r="K46" s="138"/>
      <c r="L46" s="138"/>
      <c r="M46" s="138"/>
      <c r="N46" s="138"/>
      <c r="O46" s="138"/>
      <c r="P46" s="138"/>
      <c r="Q46" s="138"/>
      <c r="R46" s="138"/>
      <c r="S46" s="138"/>
      <c r="T46" s="138"/>
      <c r="U46" s="138"/>
      <c r="V46" s="139"/>
      <c r="W46" s="1"/>
      <c r="X46" s="13"/>
      <c r="Y46" s="1"/>
    </row>
    <row r="47" spans="1:25" s="2" customFormat="1" ht="87" customHeight="1">
      <c r="A47" s="102" t="s">
        <v>82</v>
      </c>
      <c r="B47" s="104"/>
      <c r="C47" s="232" t="s">
        <v>369</v>
      </c>
      <c r="D47" s="232"/>
      <c r="E47" s="232"/>
      <c r="F47" s="232"/>
      <c r="G47" s="232"/>
      <c r="H47" s="232"/>
      <c r="I47" s="232"/>
      <c r="J47" s="232"/>
      <c r="K47" s="232"/>
      <c r="L47" s="232"/>
      <c r="M47" s="232"/>
      <c r="N47" s="232"/>
      <c r="O47" s="232"/>
      <c r="P47" s="232"/>
      <c r="Q47" s="232"/>
      <c r="R47" s="232"/>
      <c r="S47" s="232"/>
      <c r="T47" s="232"/>
      <c r="U47" s="232"/>
      <c r="V47" s="232"/>
      <c r="W47" s="10"/>
      <c r="X47" s="10"/>
      <c r="Y47" s="10"/>
    </row>
    <row r="48" spans="1:25" s="2" customFormat="1" ht="33" customHeight="1">
      <c r="A48" s="102" t="s">
        <v>368</v>
      </c>
      <c r="B48" s="104"/>
      <c r="C48" s="127"/>
      <c r="D48" s="127"/>
      <c r="E48" s="127"/>
      <c r="F48" s="127"/>
      <c r="G48" s="127"/>
      <c r="H48" s="127"/>
      <c r="I48" s="127"/>
      <c r="J48" s="127"/>
      <c r="K48" s="127"/>
      <c r="L48" s="127"/>
      <c r="M48" s="127"/>
      <c r="N48" s="127"/>
      <c r="O48" s="127"/>
      <c r="P48" s="127"/>
      <c r="Q48" s="127"/>
      <c r="R48" s="127"/>
      <c r="S48" s="127"/>
      <c r="T48" s="127"/>
      <c r="U48" s="127"/>
      <c r="V48" s="127"/>
      <c r="W48" s="10">
        <f>LEN(C48)</f>
        <v>0</v>
      </c>
      <c r="X48" s="10"/>
      <c r="Y48" s="10"/>
    </row>
    <row r="49" spans="1:25" s="2" customFormat="1" ht="18" customHeight="1">
      <c r="A49" s="146" t="s">
        <v>83</v>
      </c>
      <c r="B49" s="147"/>
      <c r="C49" s="147"/>
      <c r="D49" s="147"/>
      <c r="E49" s="147"/>
      <c r="F49" s="147"/>
      <c r="G49" s="147"/>
      <c r="H49" s="147"/>
      <c r="I49" s="147"/>
      <c r="J49" s="147"/>
      <c r="K49" s="147"/>
      <c r="L49" s="147"/>
      <c r="M49" s="147"/>
      <c r="N49" s="147"/>
      <c r="O49" s="147"/>
      <c r="P49" s="147"/>
      <c r="Q49" s="147"/>
      <c r="R49" s="147"/>
      <c r="S49" s="147"/>
      <c r="T49" s="147"/>
      <c r="U49" s="147"/>
      <c r="V49" s="148"/>
      <c r="W49" s="14"/>
      <c r="X49" s="15"/>
      <c r="Y49" s="12"/>
    </row>
    <row r="50" spans="1:25" s="2" customFormat="1" ht="32.25" customHeight="1">
      <c r="A50" s="102" t="s">
        <v>82</v>
      </c>
      <c r="B50" s="104"/>
      <c r="C50" s="240" t="s">
        <v>32</v>
      </c>
      <c r="D50" s="232"/>
      <c r="E50" s="232"/>
      <c r="F50" s="232"/>
      <c r="G50" s="232"/>
      <c r="H50" s="232"/>
      <c r="I50" s="232"/>
      <c r="J50" s="232"/>
      <c r="K50" s="232"/>
      <c r="L50" s="232"/>
      <c r="M50" s="232"/>
      <c r="N50" s="232"/>
      <c r="O50" s="232"/>
      <c r="P50" s="232"/>
      <c r="Q50" s="232"/>
      <c r="R50" s="232"/>
      <c r="S50" s="232"/>
      <c r="T50" s="232"/>
      <c r="U50" s="232"/>
      <c r="V50" s="232"/>
      <c r="W50" s="10"/>
      <c r="X50" s="15"/>
      <c r="Y50" s="12"/>
    </row>
    <row r="51" spans="1:25" s="2" customFormat="1" ht="32.25" customHeight="1">
      <c r="A51" s="102" t="s">
        <v>368</v>
      </c>
      <c r="B51" s="104"/>
      <c r="C51" s="239"/>
      <c r="D51" s="127"/>
      <c r="E51" s="127"/>
      <c r="F51" s="127"/>
      <c r="G51" s="127"/>
      <c r="H51" s="127"/>
      <c r="I51" s="127"/>
      <c r="J51" s="127"/>
      <c r="K51" s="127"/>
      <c r="L51" s="127"/>
      <c r="M51" s="127"/>
      <c r="N51" s="127"/>
      <c r="O51" s="127"/>
      <c r="P51" s="127"/>
      <c r="Q51" s="127"/>
      <c r="R51" s="127"/>
      <c r="S51" s="127"/>
      <c r="T51" s="127"/>
      <c r="U51" s="127"/>
      <c r="V51" s="127"/>
      <c r="W51" s="10">
        <f>LEN(C51)</f>
        <v>0</v>
      </c>
      <c r="X51" s="15"/>
      <c r="Y51" s="12"/>
    </row>
    <row r="52" spans="1:25" s="2" customFormat="1" ht="20.399999999999999" customHeight="1">
      <c r="A52" s="146" t="s">
        <v>84</v>
      </c>
      <c r="B52" s="147"/>
      <c r="C52" s="147"/>
      <c r="D52" s="147"/>
      <c r="E52" s="147"/>
      <c r="F52" s="147"/>
      <c r="G52" s="147"/>
      <c r="H52" s="147"/>
      <c r="I52" s="147"/>
      <c r="J52" s="147"/>
      <c r="K52" s="147"/>
      <c r="L52" s="147"/>
      <c r="M52" s="147"/>
      <c r="N52" s="147"/>
      <c r="O52" s="147"/>
      <c r="P52" s="147"/>
      <c r="Q52" s="147"/>
      <c r="R52" s="147"/>
      <c r="S52" s="147"/>
      <c r="T52" s="147"/>
      <c r="U52" s="147"/>
      <c r="V52" s="148"/>
      <c r="W52" s="14"/>
      <c r="X52" s="15"/>
      <c r="Y52" s="12"/>
    </row>
    <row r="53" spans="1:25" s="2" customFormat="1" ht="32.25" customHeight="1">
      <c r="A53" s="102" t="s">
        <v>82</v>
      </c>
      <c r="B53" s="104"/>
      <c r="C53" s="232" t="s">
        <v>23</v>
      </c>
      <c r="D53" s="232"/>
      <c r="E53" s="232"/>
      <c r="F53" s="232"/>
      <c r="G53" s="232"/>
      <c r="H53" s="232"/>
      <c r="I53" s="232"/>
      <c r="J53" s="232"/>
      <c r="K53" s="232"/>
      <c r="L53" s="232"/>
      <c r="M53" s="232"/>
      <c r="N53" s="232"/>
      <c r="O53" s="232"/>
      <c r="P53" s="232"/>
      <c r="Q53" s="232"/>
      <c r="R53" s="232"/>
      <c r="S53" s="232"/>
      <c r="T53" s="232"/>
      <c r="U53" s="232"/>
      <c r="V53" s="232"/>
      <c r="W53" s="14"/>
      <c r="X53" s="15"/>
      <c r="Y53" s="12"/>
    </row>
    <row r="54" spans="1:25" s="2" customFormat="1" ht="32.25" customHeight="1">
      <c r="A54" s="102" t="s">
        <v>368</v>
      </c>
      <c r="B54" s="104"/>
      <c r="C54" s="127"/>
      <c r="D54" s="127"/>
      <c r="E54" s="127"/>
      <c r="F54" s="127"/>
      <c r="G54" s="127"/>
      <c r="H54" s="127"/>
      <c r="I54" s="127"/>
      <c r="J54" s="127"/>
      <c r="K54" s="127"/>
      <c r="L54" s="127"/>
      <c r="M54" s="127"/>
      <c r="N54" s="127"/>
      <c r="O54" s="127"/>
      <c r="P54" s="127"/>
      <c r="Q54" s="127"/>
      <c r="R54" s="127"/>
      <c r="S54" s="127"/>
      <c r="T54" s="127"/>
      <c r="U54" s="127"/>
      <c r="V54" s="127"/>
      <c r="W54" s="14"/>
      <c r="X54" s="15"/>
      <c r="Y54" s="12"/>
    </row>
    <row r="55" spans="1:25" s="2" customFormat="1" ht="16.2" customHeight="1">
      <c r="A55" s="149" t="s">
        <v>85</v>
      </c>
      <c r="B55" s="149"/>
      <c r="C55" s="149"/>
      <c r="D55" s="149"/>
      <c r="E55" s="149"/>
      <c r="F55" s="149"/>
      <c r="G55" s="149"/>
      <c r="H55" s="149"/>
      <c r="I55" s="149"/>
      <c r="J55" s="149"/>
      <c r="K55" s="149"/>
      <c r="L55" s="149"/>
      <c r="M55" s="149"/>
      <c r="N55" s="149"/>
      <c r="O55" s="149"/>
      <c r="P55" s="149"/>
      <c r="Q55" s="149"/>
      <c r="R55" s="149"/>
      <c r="S55" s="149"/>
      <c r="T55" s="149"/>
      <c r="U55" s="149"/>
      <c r="V55" s="149"/>
      <c r="W55" s="14"/>
      <c r="X55" s="15"/>
      <c r="Y55" s="12"/>
    </row>
    <row r="56" spans="1:25" s="2" customFormat="1" ht="15.6" customHeight="1">
      <c r="A56" s="19" t="s">
        <v>3</v>
      </c>
      <c r="B56" s="150" t="s">
        <v>86</v>
      </c>
      <c r="C56" s="151"/>
      <c r="D56" s="152" t="s">
        <v>87</v>
      </c>
      <c r="E56" s="150"/>
      <c r="F56" s="150"/>
      <c r="G56" s="150"/>
      <c r="H56" s="150"/>
      <c r="I56" s="150"/>
      <c r="J56" s="151"/>
      <c r="K56" s="152" t="s">
        <v>88</v>
      </c>
      <c r="L56" s="150"/>
      <c r="M56" s="150"/>
      <c r="N56" s="150"/>
      <c r="O56" s="150"/>
      <c r="P56" s="150"/>
      <c r="Q56" s="151"/>
      <c r="R56" s="152" t="s">
        <v>89</v>
      </c>
      <c r="S56" s="150"/>
      <c r="T56" s="150"/>
      <c r="U56" s="150"/>
      <c r="V56" s="151"/>
      <c r="W56" s="14"/>
      <c r="X56" s="15"/>
      <c r="Y56" s="12"/>
    </row>
    <row r="57" spans="1:25" s="2" customFormat="1" ht="45.75" customHeight="1">
      <c r="A57" s="44">
        <v>1</v>
      </c>
      <c r="B57" s="170">
        <v>45685</v>
      </c>
      <c r="C57" s="129"/>
      <c r="D57" s="129" t="s">
        <v>90</v>
      </c>
      <c r="E57" s="129"/>
      <c r="F57" s="129"/>
      <c r="G57" s="129"/>
      <c r="H57" s="129"/>
      <c r="I57" s="129"/>
      <c r="J57" s="129"/>
      <c r="K57" s="129" t="s">
        <v>91</v>
      </c>
      <c r="L57" s="129"/>
      <c r="M57" s="129"/>
      <c r="N57" s="129"/>
      <c r="O57" s="129"/>
      <c r="P57" s="129"/>
      <c r="Q57" s="129"/>
      <c r="R57" s="145">
        <v>45736</v>
      </c>
      <c r="S57" s="76"/>
      <c r="T57" s="76"/>
      <c r="U57" s="76"/>
      <c r="V57" s="76"/>
      <c r="W57" s="14"/>
      <c r="X57" s="15"/>
      <c r="Y57" s="12"/>
    </row>
    <row r="58" spans="1:25" s="2" customFormat="1" ht="15.6" customHeight="1">
      <c r="A58" s="153" t="s">
        <v>92</v>
      </c>
      <c r="B58" s="154"/>
      <c r="C58" s="154"/>
      <c r="D58" s="154"/>
      <c r="E58" s="154"/>
      <c r="F58" s="154"/>
      <c r="G58" s="154"/>
      <c r="H58" s="154"/>
      <c r="I58" s="154"/>
      <c r="J58" s="154"/>
      <c r="K58" s="154"/>
      <c r="L58" s="154"/>
      <c r="M58" s="154"/>
      <c r="N58" s="154"/>
      <c r="O58" s="154"/>
      <c r="P58" s="154"/>
      <c r="Q58" s="154"/>
      <c r="R58" s="154"/>
      <c r="S58" s="154"/>
      <c r="T58" s="154"/>
      <c r="U58" s="154"/>
      <c r="V58" s="155"/>
      <c r="W58" s="14"/>
      <c r="X58" s="15"/>
      <c r="Y58" s="12"/>
    </row>
    <row r="59" spans="1:25" s="2" customFormat="1" ht="26.7" customHeight="1">
      <c r="A59" s="16" t="s">
        <v>93</v>
      </c>
      <c r="B59" s="226" t="s">
        <v>183</v>
      </c>
      <c r="C59" s="229"/>
      <c r="D59" s="229"/>
      <c r="E59" s="229"/>
      <c r="F59" s="229"/>
      <c r="G59" s="229"/>
      <c r="H59" s="229"/>
      <c r="I59" s="229"/>
      <c r="J59" s="229"/>
      <c r="K59" s="229"/>
      <c r="L59" s="230"/>
      <c r="M59" s="193" t="s">
        <v>95</v>
      </c>
      <c r="N59" s="194"/>
      <c r="O59" s="77" t="s">
        <v>132</v>
      </c>
      <c r="P59" s="78"/>
      <c r="Q59" s="78"/>
      <c r="R59" s="78"/>
      <c r="S59" s="78"/>
      <c r="T59" s="78"/>
      <c r="U59" s="78"/>
      <c r="V59" s="79"/>
      <c r="W59" s="1"/>
      <c r="X59" s="1"/>
      <c r="Y59" s="1"/>
    </row>
    <row r="60" spans="1:25" s="2" customFormat="1" ht="24.6" customHeight="1">
      <c r="A60" s="16" t="s">
        <v>97</v>
      </c>
      <c r="B60" s="226" t="s">
        <v>215</v>
      </c>
      <c r="C60" s="227"/>
      <c r="D60" s="227"/>
      <c r="E60" s="227"/>
      <c r="F60" s="227"/>
      <c r="G60" s="227"/>
      <c r="H60" s="227"/>
      <c r="I60" s="227"/>
      <c r="J60" s="227"/>
      <c r="K60" s="227"/>
      <c r="L60" s="228"/>
      <c r="M60" s="193" t="s">
        <v>95</v>
      </c>
      <c r="N60" s="194"/>
      <c r="O60" s="77" t="s">
        <v>216</v>
      </c>
      <c r="P60" s="78"/>
      <c r="Q60" s="78"/>
      <c r="R60" s="78"/>
      <c r="S60" s="78"/>
      <c r="T60" s="78"/>
      <c r="U60" s="78"/>
      <c r="V60" s="78"/>
      <c r="W60" s="1"/>
      <c r="X60" s="1"/>
      <c r="Y60" s="1"/>
    </row>
    <row r="61" spans="1:25" s="2" customFormat="1" ht="27.6" customHeight="1">
      <c r="A61" s="16" t="s">
        <v>100</v>
      </c>
      <c r="B61" s="226" t="s">
        <v>217</v>
      </c>
      <c r="C61" s="227"/>
      <c r="D61" s="227"/>
      <c r="E61" s="227"/>
      <c r="F61" s="227"/>
      <c r="G61" s="227"/>
      <c r="H61" s="227"/>
      <c r="I61" s="227"/>
      <c r="J61" s="227"/>
      <c r="K61" s="227"/>
      <c r="L61" s="228"/>
      <c r="M61" s="193" t="s">
        <v>95</v>
      </c>
      <c r="N61" s="194"/>
      <c r="O61" s="77" t="s">
        <v>218</v>
      </c>
      <c r="P61" s="78"/>
      <c r="Q61" s="78"/>
      <c r="R61" s="78"/>
      <c r="S61" s="78"/>
      <c r="T61" s="78"/>
      <c r="U61" s="78"/>
      <c r="V61" s="78"/>
      <c r="W61" s="1"/>
      <c r="X61" s="1"/>
      <c r="Y61" s="1"/>
    </row>
    <row r="62" spans="1:25" s="2" customFormat="1" ht="13.5" customHeight="1">
      <c r="A62" s="153" t="s">
        <v>103</v>
      </c>
      <c r="B62" s="154"/>
      <c r="C62" s="154"/>
      <c r="D62" s="154"/>
      <c r="E62" s="154"/>
      <c r="F62" s="154"/>
      <c r="G62" s="154"/>
      <c r="H62" s="154"/>
      <c r="I62" s="154"/>
      <c r="J62" s="154"/>
      <c r="K62" s="154"/>
      <c r="L62" s="154"/>
      <c r="M62" s="154"/>
      <c r="N62" s="154"/>
      <c r="O62" s="154"/>
      <c r="P62" s="154"/>
      <c r="Q62" s="154"/>
      <c r="R62" s="154"/>
      <c r="S62" s="154"/>
      <c r="T62" s="154"/>
      <c r="U62" s="154"/>
      <c r="V62" s="155"/>
      <c r="W62" s="1"/>
      <c r="X62" s="1"/>
      <c r="Y62" s="1"/>
    </row>
    <row r="63" spans="1:25" s="2" customFormat="1" ht="19.95" customHeight="1">
      <c r="A63" s="29" t="s">
        <v>104</v>
      </c>
      <c r="B63" s="156" t="s">
        <v>105</v>
      </c>
      <c r="C63" s="157"/>
      <c r="D63" s="157"/>
      <c r="E63" s="157"/>
      <c r="F63" s="157"/>
      <c r="G63" s="157"/>
      <c r="H63" s="157"/>
      <c r="I63" s="157"/>
      <c r="J63" s="157"/>
      <c r="K63" s="157"/>
      <c r="L63" s="158"/>
      <c r="M63" s="159" t="s">
        <v>95</v>
      </c>
      <c r="N63" s="160"/>
      <c r="O63" s="156" t="s">
        <v>106</v>
      </c>
      <c r="P63" s="157"/>
      <c r="Q63" s="157"/>
      <c r="R63" s="157"/>
      <c r="S63" s="157"/>
      <c r="T63" s="157"/>
      <c r="U63" s="157"/>
      <c r="V63" s="158"/>
      <c r="W63" s="1"/>
      <c r="X63" s="1"/>
      <c r="Y63" s="1"/>
    </row>
    <row r="64" spans="1:25" ht="13.5" customHeight="1">
      <c r="A64" s="161" t="s">
        <v>107</v>
      </c>
      <c r="B64" s="161"/>
      <c r="C64" s="161"/>
      <c r="D64" s="161"/>
      <c r="E64" s="161"/>
      <c r="F64" s="161"/>
      <c r="G64" s="161"/>
      <c r="H64" s="161"/>
      <c r="I64" s="161"/>
      <c r="J64" s="161"/>
      <c r="K64" s="161"/>
      <c r="L64" s="161"/>
      <c r="M64" s="161"/>
      <c r="N64" s="161"/>
      <c r="O64" s="161"/>
      <c r="P64" s="161"/>
      <c r="Q64" s="161"/>
      <c r="R64" s="161"/>
      <c r="S64" s="161"/>
      <c r="T64" s="161"/>
      <c r="U64" s="161"/>
      <c r="V64" s="161"/>
    </row>
  </sheetData>
  <sheetProtection algorithmName="SHA-512" hashValue="QdeDuQUnelZeM2HGbCIeTx0055+SXDBGcqqTPmyXf/ga19SbNVSRRSFUFTKgFI7JNzNjXYMLmovgmcJRw6TEqQ==" saltValue="T9WcTrpqI0OD9WNq/tA3Nw==" spinCount="100000" sheet="1" formatCells="0" formatColumns="0" formatRows="0" insertColumns="0" insertRows="0" insertHyperlinks="0" deleteColumns="0" deleteRows="0" sort="0" autoFilter="0" pivotTables="0"/>
  <mergeCells count="155">
    <mergeCell ref="A48:B48"/>
    <mergeCell ref="A51:B51"/>
    <mergeCell ref="A54:B54"/>
    <mergeCell ref="C48:V48"/>
    <mergeCell ref="C51:V51"/>
    <mergeCell ref="C54:V54"/>
    <mergeCell ref="A47:B47"/>
    <mergeCell ref="C47:V47"/>
    <mergeCell ref="A50:B50"/>
    <mergeCell ref="C50:V50"/>
    <mergeCell ref="A53:B53"/>
    <mergeCell ref="C53:V53"/>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 ref="A62:V62"/>
    <mergeCell ref="B63:L63"/>
    <mergeCell ref="M63:N63"/>
    <mergeCell ref="O63:V63"/>
    <mergeCell ref="B57:C57"/>
    <mergeCell ref="D57:J57"/>
    <mergeCell ref="K57:Q57"/>
    <mergeCell ref="R57:V57"/>
    <mergeCell ref="A49:V49"/>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A46:V46"/>
    <mergeCell ref="A30:V30"/>
    <mergeCell ref="O35:P35"/>
    <mergeCell ref="C29:G29"/>
    <mergeCell ref="H29:L29"/>
    <mergeCell ref="M29:Q29"/>
    <mergeCell ref="A28:B28"/>
    <mergeCell ref="A24:L24"/>
    <mergeCell ref="M24:V24"/>
    <mergeCell ref="A25:L25"/>
    <mergeCell ref="M25:V25"/>
    <mergeCell ref="A26:V26"/>
    <mergeCell ref="A27:B27"/>
    <mergeCell ref="H28:L28"/>
    <mergeCell ref="M28:Q28"/>
    <mergeCell ref="R28:V28"/>
    <mergeCell ref="R29:V29"/>
    <mergeCell ref="A29:B29"/>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8:V48" xr:uid="{02244A92-8EFE-4A72-9EC4-7BBB726B1EF2}">
      <formula1>1</formula1>
      <formula2>700</formula2>
    </dataValidation>
    <dataValidation type="textLength" allowBlank="1" showInputMessage="1" showErrorMessage="1" sqref="C50:V51" xr:uid="{37C0A0F7-BA33-4378-B46B-897E583C6320}">
      <formula1>1</formula1>
      <formula2>300</formula2>
    </dataValidation>
    <dataValidation type="textLength" allowBlank="1" showInputMessage="1" showErrorMessage="1" sqref="C47:V47" xr:uid="{3F7AA33B-E6FD-4145-A9B0-22D00DF3E500}">
      <formula1>1</formula1>
      <formula2>1000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408FCAA2-9BE8-41DE-9D4C-8A41AB1D179D}">
          <x14:formula1>
            <xm:f>lista!$R$2:$R$21</xm:f>
          </x14:formula1>
          <xm:sqref>U11:V11</xm:sqref>
        </x14:dataValidation>
        <x14:dataValidation type="list" allowBlank="1" showInputMessage="1" showErrorMessage="1" xr:uid="{5C5C1C27-AE4B-4745-9C74-218D43F4E118}">
          <x14:formula1>
            <xm:f>lista!$K$2:$K$24</xm:f>
          </x14:formula1>
          <xm:sqref>H13</xm:sqref>
        </x14:dataValidation>
        <x14:dataValidation type="list" allowBlank="1" showInputMessage="1" showErrorMessage="1" xr:uid="{8C274A8B-2BFB-4378-8BC7-6369E2A7A8BB}">
          <x14:formula1>
            <xm:f>lista!$L$2:$L$21</xm:f>
          </x14:formula1>
          <xm:sqref>H8:R8</xm:sqref>
        </x14:dataValidation>
        <x14:dataValidation type="list" allowBlank="1" showInputMessage="1" showErrorMessage="1" xr:uid="{69DDCAFC-4562-49E0-ABBB-7EE45DE48447}">
          <x14:formula1>
            <xm:f>lista!$M$2:$M$21</xm:f>
          </x14:formula1>
          <xm:sqref>S8:V8</xm:sqref>
        </x14:dataValidation>
        <x14:dataValidation type="list" allowBlank="1" showInputMessage="1" showErrorMessage="1" xr:uid="{7320841E-7613-47AC-9755-138F09057927}">
          <x14:formula1>
            <xm:f>lista!$Q$2:$Q$3</xm:f>
          </x14:formula1>
          <xm:sqref>O11:Q11</xm:sqref>
        </x14:dataValidation>
        <x14:dataValidation type="list" allowBlank="1" showInputMessage="1" showErrorMessage="1" xr:uid="{EF8F9A24-7CD1-461F-B84D-EDA0B269E5C0}">
          <x14:formula1>
            <xm:f>lista!$I$2:$I$7</xm:f>
          </x14:formula1>
          <xm:sqref>A13:B13</xm:sqref>
        </x14:dataValidation>
        <x14:dataValidation type="list" allowBlank="1" showInputMessage="1" showErrorMessage="1" xr:uid="{CBE39E1D-FB2A-4461-9991-0861238F00F8}">
          <x14:formula1>
            <xm:f>lista!$H$2:$H$5</xm:f>
          </x14:formula1>
          <xm:sqref>T16:V17</xm:sqref>
        </x14:dataValidation>
        <x14:dataValidation type="list" allowBlank="1" showInputMessage="1" showErrorMessage="1" xr:uid="{A0542999-363A-4577-B568-2AD4914F3AA7}">
          <x14:formula1>
            <xm:f>lista!$G$2:$G$5</xm:f>
          </x14:formula1>
          <xm:sqref>Q16:S17</xm:sqref>
        </x14:dataValidation>
        <x14:dataValidation type="list" allowBlank="1" showInputMessage="1" showErrorMessage="1" xr:uid="{690B188C-D214-4814-B85A-73A7E83ED6F9}">
          <x14:formula1>
            <xm:f>lista!$C$2:$C$3</xm:f>
          </x14:formula1>
          <xm:sqref>P20:R20</xm:sqref>
        </x14:dataValidation>
        <x14:dataValidation type="list" allowBlank="1" showInputMessage="1" showErrorMessage="1" xr:uid="{490CE110-5DF7-4057-97CD-7425E9ED8512}">
          <x14:formula1>
            <xm:f>lista!$E$2:$E$3</xm:f>
          </x14:formula1>
          <xm:sqref>S20:V20</xm:sqref>
        </x14:dataValidation>
        <x14:dataValidation type="list" allowBlank="1" showInputMessage="1" showErrorMessage="1" xr:uid="{80271C91-BF05-4840-8193-01FFAE63FB86}">
          <x14:formula1>
            <xm:f>lista!$D$2:$D$3</xm:f>
          </x14:formula1>
          <xm:sqref>L20:O20</xm:sqref>
        </x14:dataValidation>
        <x14:dataValidation type="list" allowBlank="1" showInputMessage="1" showErrorMessage="1" xr:uid="{B83DDEC1-982B-4578-9464-A79B9A2A4C40}">
          <x14:formula1>
            <xm:f>lista!$F$2:$F$9</xm:f>
          </x14:formula1>
          <xm:sqref>D20:G20</xm:sqref>
        </x14:dataValidation>
        <x14:dataValidation type="list" allowBlank="1" showInputMessage="1" showErrorMessage="1" xr:uid="{1050BE5A-AA46-407E-B6A2-29E80D66C6CF}">
          <x14:formula1>
            <xm:f>lista!$O$2:$O$3</xm:f>
          </x14:formula1>
          <xm:sqref>A20:C20</xm:sqref>
        </x14:dataValidation>
        <x14:dataValidation type="list" allowBlank="1" showInputMessage="1" showErrorMessage="1" xr:uid="{0FDE1FCE-FADC-4738-A903-9C966646A4BA}">
          <x14:formula1>
            <xm:f>lista!$B$2:$B$8</xm:f>
          </x14:formula1>
          <xm:sqref>F16:I17</xm:sqref>
        </x14:dataValidation>
        <x14:dataValidation type="list" allowBlank="1" showInputMessage="1" showErrorMessage="1" xr:uid="{368E34E1-7649-41FB-BFE8-EBDD067B25ED}">
          <x14:formula1>
            <xm:f>lista!$A$2:$A$13</xm:f>
          </x14:formula1>
          <xm:sqref>F11:N11</xm:sqref>
        </x14:dataValidation>
        <x14:dataValidation type="list" allowBlank="1" showInputMessage="1" showErrorMessage="1" xr:uid="{EE04F609-3CA9-4DAB-AA57-B69395E2A375}">
          <x14:formula1>
            <xm:f>lista!$J$2:$J$13</xm:f>
          </x14:formula1>
          <xm:sqref>C13</xm:sqref>
        </x14:dataValidation>
        <x14:dataValidation type="list" allowBlank="1" showInputMessage="1" showErrorMessage="1" xr:uid="{F557FF08-FF80-49AD-8627-6D5CF215D5A4}">
          <x14:formula1>
            <xm:f>lista!$N$2:$N$5</xm:f>
          </x14:formula1>
          <xm:sqref>A8:G8</xm:sqref>
        </x14:dataValidation>
        <x14:dataValidation type="list" allowBlank="1" showInputMessage="1" showErrorMessage="1" xr:uid="{FEB3FAF4-08D1-422C-A288-4C27E1805676}">
          <x14:formula1>
            <xm:f>lista!$P$2:$P$4</xm:f>
          </x14:formula1>
          <xm:sqref>C53:V54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850DDB27-A11F-4AC2-907B-AE0759E4A8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23FFB5-4866-4B9B-8012-A31ADB0A05A8}">
  <ds:schemaRefs>
    <ds:schemaRef ds:uri="http://schemas.microsoft.com/office/2006/documentManagement/types"/>
    <ds:schemaRef ds:uri="http://schemas.openxmlformats.org/package/2006/metadata/core-properties"/>
    <ds:schemaRef ds:uri="http://www.w3.org/XML/1998/namespace"/>
    <ds:schemaRef ds:uri="http://purl.org/dc/dcmitype/"/>
    <ds:schemaRef ds:uri="http://schemas.microsoft.com/office/infopath/2007/PartnerControls"/>
    <ds:schemaRef ds:uri="http://purl.org/dc/terms/"/>
    <ds:schemaRef ds:uri="de760008-90a1-48d8-baa3-271db4ad9e52"/>
    <ds:schemaRef ds:uri="134c6292-62f7-49e4-9501-667692906ea9"/>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IN-GES-PSS-001</vt:lpstr>
      <vt:lpstr>IN-GES-PSS-002</vt:lpstr>
      <vt:lpstr>IN-GES-PSS-003</vt:lpstr>
      <vt:lpstr>IN-GES-PSS-004</vt:lpstr>
      <vt:lpstr>IN-GES-PSS-005</vt:lpstr>
      <vt:lpstr>IN-GES-PSS-006</vt:lpstr>
      <vt:lpstr>IN-GES-PSS-007</vt:lpstr>
      <vt:lpstr>IN-GES-PSS-008</vt:lpstr>
      <vt:lpstr>IN-GES-PSS-009</vt:lpstr>
      <vt:lpstr>IN-GES-PSS-010</vt:lpstr>
      <vt:lpstr>lista</vt:lpstr>
      <vt:lpstr>'IN-GES-PSS-001'!Área_de_impresión</vt:lpstr>
      <vt:lpstr>'IN-GES-PSS-002'!Área_de_impresión</vt:lpstr>
      <vt:lpstr>'IN-GES-PSS-003'!Área_de_impresión</vt:lpstr>
      <vt:lpstr>'IN-GES-PSS-004'!Área_de_impresión</vt:lpstr>
      <vt:lpstr>'IN-GES-PSS-005'!Área_de_impresión</vt:lpstr>
      <vt:lpstr>'IN-GES-PSS-006'!Área_de_impresión</vt:lpstr>
      <vt:lpstr>'IN-GES-PSS-007'!Área_de_impresión</vt:lpstr>
      <vt:lpstr>'IN-GES-PSS-008'!Área_de_impresión</vt:lpstr>
      <vt:lpstr>'IN-GES-PSS-009'!Área_de_impresión</vt:lpstr>
      <vt:lpstr>'IN-GES-PSS-010'!Área_de_impresión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2025-05-28T14:34:22Z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